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checkCompatibility="1"/>
  <xr:revisionPtr revIDLastSave="0" documentId="13_ncr:1_{1521C88D-86BD-470C-93FC-5821B9D92CA3}" xr6:coauthVersionLast="40" xr6:coauthVersionMax="40" xr10:uidLastSave="{00000000-0000-0000-0000-000000000000}"/>
  <bookViews>
    <workbookView xWindow="0" yWindow="0" windowWidth="28800" windowHeight="11910" xr2:uid="{00000000-000D-0000-FFFF-FFFF00000000}"/>
  </bookViews>
  <sheets>
    <sheet name="COTIZACION" sheetId="19" r:id="rId1"/>
  </sheets>
  <definedNames>
    <definedName name="_xlnm.Print_Area" localSheetId="0">COTIZACION!$A$1:$M$48</definedName>
  </definedNames>
  <calcPr calcId="181029" concurrentCalc="0"/>
  <fileRecoveryPr autoRecover="0"/>
</workbook>
</file>

<file path=xl/calcChain.xml><?xml version="1.0" encoding="utf-8"?>
<calcChain xmlns="http://schemas.openxmlformats.org/spreadsheetml/2006/main">
  <c r="K29" i="19" l="1"/>
  <c r="K27" i="19"/>
  <c r="K25" i="19"/>
  <c r="K15" i="19"/>
  <c r="K16" i="19"/>
  <c r="K18" i="19"/>
  <c r="K19" i="19"/>
  <c r="K20" i="19"/>
  <c r="K21" i="19"/>
  <c r="K22" i="19"/>
  <c r="K24" i="19"/>
  <c r="K26" i="19"/>
  <c r="K28" i="19"/>
  <c r="K31" i="19"/>
  <c r="K32" i="19"/>
  <c r="K33" i="19"/>
  <c r="K34" i="19"/>
  <c r="K35" i="19"/>
  <c r="K36" i="19"/>
  <c r="K38" i="19"/>
  <c r="K39" i="19"/>
  <c r="K40" i="19"/>
  <c r="K41" i="19"/>
  <c r="K42" i="19"/>
  <c r="K43" i="19"/>
  <c r="K44" i="19"/>
  <c r="K46" i="19"/>
  <c r="J4" i="19"/>
</calcChain>
</file>

<file path=xl/sharedStrings.xml><?xml version="1.0" encoding="utf-8"?>
<sst xmlns="http://schemas.openxmlformats.org/spreadsheetml/2006/main" count="100" uniqueCount="77">
  <si>
    <t>FECHA</t>
  </si>
  <si>
    <t>ITEM</t>
  </si>
  <si>
    <t>CANTIDAD</t>
  </si>
  <si>
    <t>TOTAL</t>
  </si>
  <si>
    <t>UN</t>
  </si>
  <si>
    <t>ML</t>
  </si>
  <si>
    <t>M3</t>
  </si>
  <si>
    <t>M2</t>
  </si>
  <si>
    <t>GRUPO KABBIR S.A.S</t>
  </si>
  <si>
    <t>DESCRIPCIÓN</t>
  </si>
  <si>
    <t>UND</t>
  </si>
  <si>
    <t>VALOR
UNITARIO</t>
  </si>
  <si>
    <t>PRELIMINARES</t>
  </si>
  <si>
    <t>TOTAL COSTOS OBRA</t>
  </si>
  <si>
    <t>COSTO DIRECTO DE OBRA</t>
  </si>
  <si>
    <t xml:space="preserve">Administración </t>
  </si>
  <si>
    <t>Imprevistos</t>
  </si>
  <si>
    <t>Utilidad</t>
  </si>
  <si>
    <t>SUB TOTAL</t>
  </si>
  <si>
    <t>VALOR TOTAL</t>
  </si>
  <si>
    <t>TOTAL A PAGAR</t>
  </si>
  <si>
    <t>CONTRATO INICIAL</t>
  </si>
  <si>
    <t>REFERENCIA:</t>
  </si>
  <si>
    <t>REPRESENTANTELEGAL</t>
  </si>
  <si>
    <t>PRESUPUESTO</t>
  </si>
  <si>
    <t>ACTIVIDAD / CONTRATO</t>
  </si>
  <si>
    <t>IVA SOBRE LA UTILIDAD</t>
  </si>
  <si>
    <t>AIU + IVA</t>
  </si>
  <si>
    <t>NOTA:</t>
  </si>
  <si>
    <t xml:space="preserve">Los precios establecidos en la presente acta de </t>
  </si>
  <si>
    <t>LOCALIZACION Y REPLANTEO DE REDES</t>
  </si>
  <si>
    <t xml:space="preserve">OBSERVACIONES </t>
  </si>
  <si>
    <t xml:space="preserve">Incluye suministro e instalacion </t>
  </si>
  <si>
    <t>SEÑALIZACION CON CINTA PLASTICA REFLECTIVA INCLUYE COLOMBINAS</t>
  </si>
  <si>
    <t xml:space="preserve">ENTIBADO METALICO </t>
  </si>
  <si>
    <t>Incluye modulos acerados y codaldes metalicos o en madera</t>
  </si>
  <si>
    <t>RELLENO EN GRAVA PARA ATRAQUE DE TUBERIA HASTA MITAD DE TUBO</t>
  </si>
  <si>
    <t>RECEBO COMPACTADO MECANICAMNENTE</t>
  </si>
  <si>
    <t xml:space="preserve">SUMINISTRO PARA TUBERIA PVC PARA ALCANTARILLADOS </t>
  </si>
  <si>
    <t>M.O INSTALACION DE TUBERIA PVC DIAMETRO 6"</t>
  </si>
  <si>
    <t xml:space="preserve">Mano de obra </t>
  </si>
  <si>
    <t>M.O INSTALACION DE SILLA Y PVC ALCANTARILLADO 10" X 8"</t>
  </si>
  <si>
    <t xml:space="preserve">POZOS Y CAJAS DE I NSPECCION </t>
  </si>
  <si>
    <t xml:space="preserve">BASE PARA POZO D=1,7 </t>
  </si>
  <si>
    <t xml:space="preserve">PLACA CUBIERTA DE POZO D= 1,7 E=0,20 CONCRETO 3000 PSI CON REFUERZO </t>
  </si>
  <si>
    <t>CILINDRO POZO EN LADRILLO TOLETE, D=1,20 E=0,25m (INCLUYE PAÑETE INTERNO y CAÑUELA)</t>
  </si>
  <si>
    <t xml:space="preserve">CAJA DE INSPECCION DE 0,60 X 0,60 M </t>
  </si>
  <si>
    <t xml:space="preserve">MARCO TAPA CAJA DE INSPECCION </t>
  </si>
  <si>
    <t xml:space="preserve">NIVELACION DE POZOS DE INPECCION D=1,20 E=0,25 H=0,21 (INCLUYE PAÑETE INTERNO Y DEMOLICION </t>
  </si>
  <si>
    <t xml:space="preserve">*pago de parafiscales del personal  </t>
  </si>
  <si>
    <t xml:space="preserve">*examenes medicos de ingreso </t>
  </si>
  <si>
    <t>DEMOLICIONES Y RELLENOS</t>
  </si>
  <si>
    <t>ACUEDUCTOY ALCANTARILLADO</t>
  </si>
  <si>
    <t>REDES DE ALCANTRILLADO</t>
  </si>
  <si>
    <t>CONTRATISTA</t>
  </si>
  <si>
    <t>,</t>
  </si>
  <si>
    <t xml:space="preserve">cotizacion debe incluir: </t>
  </si>
  <si>
    <t xml:space="preserve"> * EPP, Dotacion, herramientas  y equipos.</t>
  </si>
  <si>
    <t>contratista</t>
  </si>
  <si>
    <t>Incluye cuadrilla y equipo de topografia</t>
  </si>
  <si>
    <t xml:space="preserve">EXCAVACION MANUAL MATERIAL COMUN h=0,0 - 2,0 M </t>
  </si>
  <si>
    <t>Incluye cargue y dispocision final</t>
  </si>
  <si>
    <t xml:space="preserve">EXCAVACIONES VARIAS A MAQUINA SIN CLASIFICAR </t>
  </si>
  <si>
    <t>(Incluye retiro de sobrantes a una distancia menor de 5Km)</t>
  </si>
  <si>
    <t xml:space="preserve">Incluye suministro, transporte e instalacion </t>
  </si>
  <si>
    <t xml:space="preserve">Incluye transporte, suministro, equipos de compactacion e instalacion </t>
  </si>
  <si>
    <t>TUBERIA PVC DIAMETRO 6"</t>
  </si>
  <si>
    <t>Suministro</t>
  </si>
  <si>
    <t>TUBERIA PVC DIAMETRO 10"</t>
  </si>
  <si>
    <t>suministro</t>
  </si>
  <si>
    <t>INSTALACION DE TUBERIA PVC DIAMETRO 10"</t>
  </si>
  <si>
    <t>SILLA Y PVC ALCANTARILLADO 10" X 8"</t>
  </si>
  <si>
    <t>Incluye suministro, fundido y acabado.</t>
  </si>
  <si>
    <t>Incluye suministro de material e instalacion.</t>
  </si>
  <si>
    <t>N° COC-0775-2018</t>
  </si>
  <si>
    <t>CONTACTO</t>
  </si>
  <si>
    <t>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</si>
</sst>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* #,##0.00_);_(* \(#,##0.00\);_(* &quot;-&quot;??_);_(@_)"/>
    <numFmt numFmtId="166" formatCode="#,##0\ &quot;€&quot;;[Red]\-#,##0\ &quot;€&quot;"/>
    <numFmt numFmtId="167" formatCode="_-* #,##0.00\ _€_-;\-* #,##0.00\ _€_-;_-* &quot;-&quot;??\ _€_-;_-@_-"/>
    <numFmt numFmtId="168" formatCode="_(&quot;$&quot;\ * #,##0.00_);_(&quot;$&quot;\ * \(#,##0.00\);_(&quot;$&quot;\ * &quot;-&quot;??_);_(@_)"/>
    <numFmt numFmtId="169" formatCode="_ &quot;$&quot;\ * #,##0_ ;_ &quot;$&quot;\ * \-#,##0_ ;_ &quot;$&quot;\ * &quot;-&quot;_ ;_ @_ "/>
    <numFmt numFmtId="170" formatCode="_ * #,##0_ ;_ * \-#,##0_ ;_ * &quot;-&quot;_ ;_ @_ 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0.0"/>
    <numFmt numFmtId="174" formatCode="_(&quot;C$&quot;* #,##0.00_);_(&quot;C$&quot;* \(#,##0.00\);_(&quot;C$&quot;* &quot;-&quot;??_);_(@_)"/>
    <numFmt numFmtId="175" formatCode="[$$-240A]\ #,##0.0000"/>
    <numFmt numFmtId="176" formatCode="&quot;$&quot;#,##0\ ;\(&quot;$&quot;#,##0\)"/>
    <numFmt numFmtId="177" formatCode="_(* #,##0.000_);_(* \(#,##0.000\);_(* &quot;-&quot;??_);_(@_)"/>
    <numFmt numFmtId="178" formatCode="&quot;$&quot;#,##0.00"/>
    <numFmt numFmtId="179" formatCode="&quot;$&quot;#,##0"/>
    <numFmt numFmtId="180" formatCode="&quot;$&quot;\ #,##0.00"/>
    <numFmt numFmtId="181" formatCode="_-* #,##0.00\ [$€]_-;\-* #,##0.00\ [$€]_-;_-* &quot;-&quot;??\ [$€]_-;_-@_-"/>
    <numFmt numFmtId="182" formatCode="_-* #,##0.00\ _P_t_s_-;\-* #,##0.00\ _P_t_s_-;_-* &quot;-&quot;??\ _P_t_s_-;_-@_-"/>
    <numFmt numFmtId="183" formatCode="_(* #,##0.00_);_(* \(#,##0.00\);_(* \-??_);_(@_)"/>
    <numFmt numFmtId="184" formatCode="_-\$* #,##0_-;&quot;-$&quot;* #,##0_-;_-\$* \-_-;_-@_-"/>
    <numFmt numFmtId="185" formatCode="[$-F800]dddd\,\ mmmm\ dd\,\ yyyy"/>
    <numFmt numFmtId="186" formatCode="_ &quot;$&quot;\ * #,##0_ ;_ &quot;$&quot;\ * \-#,##0_ ;_ &quot;$&quot;\ * &quot;-&quot;??_ ;_ @_ "/>
  </numFmts>
  <fonts count="9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rgb="FF000000"/>
      <name val="Courier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9999FF"/>
      <name val="Arial"/>
      <family val="2"/>
    </font>
    <font>
      <sz val="14"/>
      <color rgb="FF9999FF"/>
      <name val="Arial"/>
      <family val="2"/>
    </font>
    <font>
      <sz val="12"/>
      <color rgb="FF9999FF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color indexed="24"/>
      <name val="Arial"/>
      <family val="2"/>
    </font>
    <font>
      <sz val="14"/>
      <color indexed="24"/>
      <name val="Arial"/>
      <family val="2"/>
    </font>
    <font>
      <sz val="12"/>
      <color indexed="24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Times New Roman"/>
      <family val="1"/>
    </font>
    <font>
      <b/>
      <sz val="14"/>
      <color rgb="FF000000"/>
      <name val="Verdana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Arial Black"/>
      <family val="2"/>
    </font>
    <font>
      <b/>
      <u val="singleAccounting"/>
      <sz val="14"/>
      <color theme="8"/>
      <name val="Arial"/>
      <family val="2"/>
    </font>
    <font>
      <b/>
      <sz val="14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sz val="14"/>
      <name val="Arial"/>
      <family val="2"/>
    </font>
    <font>
      <b/>
      <u val="singleAccounting"/>
      <sz val="14"/>
      <name val="Arial Black"/>
      <family val="2"/>
    </font>
    <font>
      <b/>
      <sz val="11"/>
      <color theme="1"/>
      <name val="Arial Black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5">
    <xf numFmtId="0" fontId="0" fillId="0" borderId="0"/>
    <xf numFmtId="165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0" fillId="0" borderId="3" applyNumberFormat="0" applyBorder="0" applyAlignment="0"/>
    <xf numFmtId="0" fontId="14" fillId="6" borderId="0" applyNumberFormat="0" applyBorder="0" applyAlignment="0" applyProtection="0"/>
    <xf numFmtId="0" fontId="15" fillId="18" borderId="4" applyNumberFormat="0" applyAlignment="0" applyProtection="0"/>
    <xf numFmtId="0" fontId="16" fillId="19" borderId="5" applyNumberFormat="0" applyAlignment="0" applyProtection="0"/>
    <xf numFmtId="0" fontId="17" fillId="0" borderId="6" applyNumberFormat="0" applyFill="0" applyAlignment="0" applyProtection="0"/>
    <xf numFmtId="172" fontId="8" fillId="0" borderId="0" applyFont="0" applyFill="0" applyBorder="0" applyAlignment="0" applyProtection="0"/>
    <xf numFmtId="3" fontId="31" fillId="0" borderId="0" applyFont="0" applyFill="0" applyBorder="0" applyAlignment="0" applyProtection="0"/>
    <xf numFmtId="171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9" fillId="9" borderId="4" applyNumberFormat="0" applyAlignment="0" applyProtection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12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" borderId="0" applyNumberFormat="0" applyBorder="0" applyAlignment="0" applyProtection="0"/>
    <xf numFmtId="172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175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1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8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 applyNumberFormat="0" applyBorder="0" applyAlignment="0"/>
    <xf numFmtId="0" fontId="11" fillId="2" borderId="0" applyNumberFormat="0" applyBorder="0" applyAlignment="0" applyProtection="0"/>
    <xf numFmtId="0" fontId="35" fillId="3" borderId="1" applyNumberFormat="0" applyFont="0" applyAlignment="0" applyProtection="0"/>
    <xf numFmtId="0" fontId="10" fillId="0" borderId="2" applyNumberFormat="0" applyFill="0" applyAlignment="0" applyProtection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5" fillId="0" borderId="0" applyNumberFormat="0" applyBorder="0" applyAlignment="0"/>
    <xf numFmtId="0" fontId="35" fillId="3" borderId="1" applyNumberFormat="0" applyFont="0" applyAlignment="0" applyProtection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8" fillId="0" borderId="0"/>
    <xf numFmtId="0" fontId="17" fillId="0" borderId="6" applyNumberFormat="0" applyFill="0" applyAlignment="0" applyProtection="0"/>
    <xf numFmtId="17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1" fillId="24" borderId="0" applyNumberFormat="0" applyBorder="0" applyAlignment="0" applyProtection="0"/>
    <xf numFmtId="0" fontId="8" fillId="0" borderId="0"/>
    <xf numFmtId="0" fontId="8" fillId="25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2" applyNumberFormat="0" applyFill="0" applyAlignment="0" applyProtection="0"/>
    <xf numFmtId="0" fontId="31" fillId="0" borderId="14" applyNumberFormat="0" applyFont="0" applyFill="0" applyAlignment="0" applyProtection="0"/>
    <xf numFmtId="0" fontId="31" fillId="0" borderId="14" applyNumberFormat="0" applyFont="0" applyFill="0" applyAlignment="0" applyProtection="0"/>
    <xf numFmtId="0" fontId="31" fillId="0" borderId="14" applyNumberFormat="0" applyFont="0" applyFill="0" applyAlignment="0" applyProtection="0"/>
    <xf numFmtId="0" fontId="31" fillId="0" borderId="14" applyNumberFormat="0" applyFont="0" applyFill="0" applyAlignment="0" applyProtection="0"/>
    <xf numFmtId="0" fontId="8" fillId="0" borderId="0"/>
    <xf numFmtId="0" fontId="8" fillId="0" borderId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0" fontId="18" fillId="0" borderId="11" applyNumberForma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171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7" fillId="0" borderId="0"/>
    <xf numFmtId="168" fontId="35" fillId="0" borderId="0" applyFont="0" applyFill="0" applyBorder="0" applyAlignment="0" applyProtection="0"/>
    <xf numFmtId="184" fontId="37" fillId="0" borderId="0"/>
    <xf numFmtId="183" fontId="37" fillId="0" borderId="0"/>
    <xf numFmtId="9" fontId="38" fillId="0" borderId="0"/>
    <xf numFmtId="0" fontId="17" fillId="0" borderId="6" applyNumberFormat="0" applyFill="0" applyAlignment="0" applyProtection="0"/>
    <xf numFmtId="16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37" fillId="0" borderId="0"/>
    <xf numFmtId="183" fontId="37" fillId="0" borderId="0"/>
    <xf numFmtId="0" fontId="9" fillId="0" borderId="0"/>
    <xf numFmtId="0" fontId="34" fillId="0" borderId="0"/>
    <xf numFmtId="164" fontId="39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31" fillId="0" borderId="13" applyNumberFormat="0" applyFont="0" applyFill="0" applyAlignment="0" applyProtection="0"/>
    <xf numFmtId="0" fontId="46" fillId="0" borderId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1" borderId="0" applyNumberFormat="0" applyBorder="0" applyAlignment="0" applyProtection="0"/>
    <xf numFmtId="0" fontId="42" fillId="34" borderId="0" applyNumberFormat="0" applyBorder="0" applyAlignment="0" applyProtection="0"/>
    <xf numFmtId="0" fontId="42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64" fillId="0" borderId="27" applyNumberFormat="0" applyBorder="0" applyAlignment="0"/>
    <xf numFmtId="0" fontId="48" fillId="30" borderId="0" applyNumberFormat="0" applyBorder="0" applyAlignment="0" applyProtection="0"/>
    <xf numFmtId="0" fontId="49" fillId="42" borderId="28" applyNumberFormat="0" applyAlignment="0" applyProtection="0"/>
    <xf numFmtId="0" fontId="50" fillId="43" borderId="29" applyNumberFormat="0" applyAlignment="0" applyProtection="0"/>
    <xf numFmtId="0" fontId="51" fillId="0" borderId="30" applyNumberFormat="0" applyFill="0" applyAlignment="0" applyProtection="0"/>
    <xf numFmtId="172" fontId="45" fillId="0" borderId="0" applyFont="0" applyFill="0" applyBorder="0" applyAlignment="0" applyProtection="0"/>
    <xf numFmtId="3" fontId="65" fillId="0" borderId="0" applyFont="0" applyFill="0" applyBorder="0" applyAlignment="0" applyProtection="0"/>
    <xf numFmtId="171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7" borderId="0" applyNumberFormat="0" applyBorder="0" applyAlignment="0" applyProtection="0"/>
    <xf numFmtId="0" fontId="53" fillId="33" borderId="28" applyNumberFormat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4" fillId="29" borderId="0" applyNumberFormat="0" applyBorder="0" applyAlignment="0" applyProtection="0"/>
    <xf numFmtId="172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7" fontId="42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49" borderId="32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42" borderId="3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52" fillId="0" borderId="35" applyNumberFormat="0" applyFill="0" applyAlignment="0" applyProtection="0"/>
    <xf numFmtId="0" fontId="60" fillId="0" borderId="0" applyNumberFormat="0" applyFill="0" applyBorder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0" fontId="45" fillId="0" borderId="0"/>
    <xf numFmtId="9" fontId="45" fillId="0" borderId="0" applyFont="0" applyFill="0" applyBorder="0" applyAlignment="0" applyProtection="0"/>
    <xf numFmtId="0" fontId="68" fillId="0" borderId="0" applyNumberFormat="0" applyBorder="0" applyAlignment="0"/>
    <xf numFmtId="0" fontId="44" fillId="26" borderId="0" applyNumberFormat="0" applyBorder="0" applyAlignment="0" applyProtection="0"/>
    <xf numFmtId="0" fontId="68" fillId="27" borderId="1" applyNumberFormat="0" applyFont="0" applyAlignment="0" applyProtection="0"/>
    <xf numFmtId="0" fontId="40" fillId="0" borderId="2" applyNumberFormat="0" applyFill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42" fontId="68" fillId="0" borderId="0" applyFont="0" applyFill="0" applyBorder="0" applyAlignment="0" applyProtection="0"/>
    <xf numFmtId="0" fontId="68" fillId="0" borderId="0" applyNumberFormat="0" applyBorder="0" applyAlignment="0"/>
    <xf numFmtId="0" fontId="68" fillId="27" borderId="1" applyNumberFormat="0" applyFont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0" fontId="45" fillId="0" borderId="0"/>
    <xf numFmtId="0" fontId="51" fillId="0" borderId="30" applyNumberFormat="0" applyFill="0" applyAlignment="0" applyProtection="0"/>
    <xf numFmtId="172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55" fillId="48" borderId="0" applyNumberFormat="0" applyBorder="0" applyAlignment="0" applyProtection="0"/>
    <xf numFmtId="0" fontId="45" fillId="0" borderId="0"/>
    <xf numFmtId="0" fontId="45" fillId="49" borderId="32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2" fillId="0" borderId="34" applyNumberFormat="0" applyFill="0" applyAlignment="0" applyProtection="0"/>
    <xf numFmtId="0" fontId="63" fillId="0" borderId="36" applyNumberFormat="0" applyFill="0" applyAlignment="0" applyProtection="0"/>
    <xf numFmtId="0" fontId="65" fillId="0" borderId="14" applyNumberFormat="0" applyFont="0" applyFill="0" applyAlignment="0" applyProtection="0"/>
    <xf numFmtId="0" fontId="65" fillId="0" borderId="14" applyNumberFormat="0" applyFont="0" applyFill="0" applyAlignment="0" applyProtection="0"/>
    <xf numFmtId="0" fontId="65" fillId="0" borderId="14" applyNumberFormat="0" applyFont="0" applyFill="0" applyAlignment="0" applyProtection="0"/>
    <xf numFmtId="0" fontId="65" fillId="0" borderId="14" applyNumberFormat="0" applyFont="0" applyFill="0" applyAlignment="0" applyProtection="0"/>
    <xf numFmtId="0" fontId="45" fillId="0" borderId="0"/>
    <xf numFmtId="0" fontId="45" fillId="0" borderId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45" fillId="0" borderId="0"/>
    <xf numFmtId="171" fontId="45" fillId="0" borderId="0" applyFont="0" applyFill="0" applyBorder="0" applyAlignment="0" applyProtection="0"/>
    <xf numFmtId="0" fontId="52" fillId="0" borderId="35" applyNumberFormat="0" applyFill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171" fontId="4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0" fontId="70" fillId="0" borderId="0"/>
    <xf numFmtId="168" fontId="68" fillId="0" borderId="0" applyFont="0" applyFill="0" applyBorder="0" applyAlignment="0" applyProtection="0"/>
    <xf numFmtId="184" fontId="70" fillId="0" borderId="0"/>
    <xf numFmtId="183" fontId="70" fillId="0" borderId="0"/>
    <xf numFmtId="9" fontId="71" fillId="0" borderId="0"/>
    <xf numFmtId="0" fontId="51" fillId="0" borderId="30" applyNumberFormat="0" applyFill="0" applyAlignment="0" applyProtection="0"/>
    <xf numFmtId="168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83" fontId="70" fillId="0" borderId="0"/>
    <xf numFmtId="183" fontId="70" fillId="0" borderId="0"/>
    <xf numFmtId="0" fontId="4" fillId="0" borderId="0"/>
    <xf numFmtId="0" fontId="41" fillId="0" borderId="0"/>
    <xf numFmtId="164" fontId="72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52" fillId="0" borderId="39" applyNumberFormat="0" applyFill="0" applyAlignment="0" applyProtection="0"/>
    <xf numFmtId="171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52" fillId="0" borderId="38" applyNumberFormat="0" applyFill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52" fillId="0" borderId="39" applyNumberFormat="0" applyFill="0" applyAlignment="0" applyProtection="0"/>
    <xf numFmtId="0" fontId="52" fillId="0" borderId="40" applyNumberFormat="0" applyFill="0" applyAlignment="0" applyProtection="0"/>
    <xf numFmtId="172" fontId="45" fillId="0" borderId="0" applyFont="0" applyFill="0" applyBorder="0" applyAlignment="0" applyProtection="0"/>
    <xf numFmtId="0" fontId="52" fillId="0" borderId="38" applyNumberFormat="0" applyFill="0" applyAlignment="0" applyProtection="0"/>
    <xf numFmtId="0" fontId="65" fillId="0" borderId="37" applyNumberFormat="0" applyFont="0" applyFill="0" applyAlignment="0" applyProtection="0"/>
    <xf numFmtId="0" fontId="52" fillId="0" borderId="40" applyNumberFormat="0" applyFill="0" applyAlignment="0" applyProtection="0"/>
    <xf numFmtId="0" fontId="3" fillId="0" borderId="0"/>
    <xf numFmtId="42" fontId="3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42" fontId="2" fillId="0" borderId="0" applyFont="0" applyFill="0" applyBorder="0" applyAlignment="0" applyProtection="0"/>
    <xf numFmtId="0" fontId="2" fillId="0" borderId="0"/>
  </cellStyleXfs>
  <cellXfs count="186">
    <xf numFmtId="0" fontId="0" fillId="0" borderId="0" xfId="0"/>
    <xf numFmtId="0" fontId="2" fillId="50" borderId="0" xfId="461" applyFont="1" applyFill="1" applyProtection="1">
      <protection hidden="1"/>
    </xf>
    <xf numFmtId="0" fontId="2" fillId="50" borderId="0" xfId="461" applyFont="1" applyFill="1" applyAlignment="1" applyProtection="1">
      <alignment horizontal="center" vertical="center"/>
      <protection hidden="1"/>
    </xf>
    <xf numFmtId="0" fontId="2" fillId="50" borderId="0" xfId="461" applyFont="1" applyFill="1" applyAlignment="1" applyProtection="1">
      <alignment vertical="center"/>
      <protection hidden="1"/>
    </xf>
    <xf numFmtId="0" fontId="5" fillId="50" borderId="0" xfId="456" applyFont="1" applyFill="1" applyAlignment="1" applyProtection="1">
      <alignment vertical="center"/>
      <protection hidden="1"/>
    </xf>
    <xf numFmtId="0" fontId="5" fillId="50" borderId="16" xfId="456" applyFont="1" applyFill="1" applyBorder="1" applyAlignment="1" applyProtection="1">
      <alignment vertical="center"/>
      <protection hidden="1"/>
    </xf>
    <xf numFmtId="49" fontId="74" fillId="50" borderId="23" xfId="456" applyNumberFormat="1" applyFont="1" applyFill="1" applyBorder="1" applyAlignment="1" applyProtection="1">
      <alignment horizontal="center" vertical="center"/>
      <protection hidden="1"/>
    </xf>
    <xf numFmtId="49" fontId="75" fillId="50" borderId="23" xfId="456" applyNumberFormat="1" applyFont="1" applyFill="1" applyBorder="1" applyAlignment="1" applyProtection="1">
      <alignment vertical="center"/>
      <protection hidden="1"/>
    </xf>
    <xf numFmtId="49" fontId="75" fillId="50" borderId="23" xfId="456" applyNumberFormat="1" applyFont="1" applyFill="1" applyBorder="1" applyAlignment="1" applyProtection="1">
      <alignment horizontal="center" vertical="center"/>
      <protection hidden="1"/>
    </xf>
    <xf numFmtId="0" fontId="2" fillId="50" borderId="17" xfId="461" applyFont="1" applyFill="1" applyBorder="1" applyProtection="1">
      <protection hidden="1"/>
    </xf>
    <xf numFmtId="0" fontId="5" fillId="50" borderId="20" xfId="456" applyFont="1" applyFill="1" applyBorder="1" applyAlignment="1" applyProtection="1">
      <alignment vertical="center"/>
      <protection hidden="1"/>
    </xf>
    <xf numFmtId="49" fontId="83" fillId="50" borderId="0" xfId="456" applyNumberFormat="1" applyFont="1" applyFill="1" applyBorder="1" applyAlignment="1" applyProtection="1">
      <alignment horizontal="center" vertical="center"/>
      <protection hidden="1"/>
    </xf>
    <xf numFmtId="0" fontId="2" fillId="50" borderId="0" xfId="461" applyFont="1" applyFill="1" applyBorder="1" applyAlignment="1" applyProtection="1">
      <alignment horizontal="center" vertical="center"/>
      <protection hidden="1"/>
    </xf>
    <xf numFmtId="49" fontId="80" fillId="52" borderId="25" xfId="456" applyNumberFormat="1" applyFont="1" applyFill="1" applyBorder="1" applyAlignment="1" applyProtection="1">
      <alignment horizontal="center" vertical="center"/>
      <protection hidden="1"/>
    </xf>
    <xf numFmtId="0" fontId="2" fillId="50" borderId="21" xfId="461" applyFont="1" applyFill="1" applyBorder="1" applyProtection="1">
      <protection hidden="1"/>
    </xf>
    <xf numFmtId="49" fontId="82" fillId="50" borderId="25" xfId="456" applyNumberFormat="1" applyFont="1" applyFill="1" applyBorder="1" applyAlignment="1" applyProtection="1">
      <alignment horizontal="center" vertical="center"/>
      <protection hidden="1"/>
    </xf>
    <xf numFmtId="49" fontId="82" fillId="50" borderId="0" xfId="456" applyNumberFormat="1" applyFont="1" applyFill="1" applyBorder="1" applyAlignment="1" applyProtection="1">
      <alignment horizontal="center" vertical="center"/>
      <protection hidden="1"/>
    </xf>
    <xf numFmtId="49" fontId="75" fillId="50" borderId="0" xfId="456" applyNumberFormat="1" applyFont="1" applyFill="1" applyBorder="1" applyAlignment="1" applyProtection="1">
      <alignment horizontal="center" vertical="center"/>
      <protection hidden="1"/>
    </xf>
    <xf numFmtId="49" fontId="75" fillId="50" borderId="0" xfId="456" applyNumberFormat="1" applyFont="1" applyFill="1" applyBorder="1" applyAlignment="1" applyProtection="1">
      <alignment vertical="center"/>
      <protection hidden="1"/>
    </xf>
    <xf numFmtId="0" fontId="2" fillId="50" borderId="0" xfId="461" applyFont="1" applyFill="1" applyBorder="1" applyProtection="1">
      <protection hidden="1"/>
    </xf>
    <xf numFmtId="0" fontId="84" fillId="50" borderId="0" xfId="461" applyFont="1" applyFill="1" applyBorder="1" applyAlignment="1" applyProtection="1">
      <alignment horizontal="center" vertical="center"/>
      <protection hidden="1"/>
    </xf>
    <xf numFmtId="0" fontId="85" fillId="53" borderId="25" xfId="461" applyFont="1" applyFill="1" applyBorder="1" applyAlignment="1" applyProtection="1">
      <alignment horizontal="center" vertical="center"/>
      <protection hidden="1"/>
    </xf>
    <xf numFmtId="0" fontId="84" fillId="50" borderId="25" xfId="461" applyFont="1" applyFill="1" applyBorder="1" applyAlignment="1" applyProtection="1">
      <alignment horizontal="center" vertical="center"/>
      <protection hidden="1"/>
    </xf>
    <xf numFmtId="49" fontId="80" fillId="50" borderId="0" xfId="456" applyNumberFormat="1" applyFont="1" applyFill="1" applyBorder="1" applyAlignment="1" applyProtection="1">
      <alignment horizontal="center" vertical="center"/>
      <protection hidden="1"/>
    </xf>
    <xf numFmtId="0" fontId="85" fillId="50" borderId="0" xfId="461" applyFont="1" applyFill="1" applyBorder="1" applyAlignment="1" applyProtection="1">
      <alignment horizontal="center" vertical="center"/>
      <protection hidden="1"/>
    </xf>
    <xf numFmtId="4" fontId="74" fillId="50" borderId="0" xfId="456" applyNumberFormat="1" applyFont="1" applyFill="1" applyBorder="1" applyAlignment="1" applyProtection="1">
      <alignment horizontal="center" vertical="center"/>
      <protection hidden="1"/>
    </xf>
    <xf numFmtId="1" fontId="75" fillId="50" borderId="0" xfId="456" applyNumberFormat="1" applyFont="1" applyFill="1" applyBorder="1" applyAlignment="1" applyProtection="1">
      <alignment horizontal="center" vertical="center"/>
      <protection hidden="1"/>
    </xf>
    <xf numFmtId="4" fontId="75" fillId="50" borderId="0" xfId="456" applyNumberFormat="1" applyFont="1" applyFill="1" applyBorder="1" applyAlignment="1" applyProtection="1">
      <alignment horizontal="center" vertical="center"/>
      <protection hidden="1"/>
    </xf>
    <xf numFmtId="4" fontId="75" fillId="50" borderId="0" xfId="456" applyNumberFormat="1" applyFont="1" applyFill="1" applyBorder="1" applyAlignment="1" applyProtection="1">
      <alignment vertical="center"/>
      <protection hidden="1"/>
    </xf>
    <xf numFmtId="0" fontId="77" fillId="50" borderId="0" xfId="461" applyFont="1" applyFill="1" applyBorder="1" applyProtection="1">
      <protection hidden="1"/>
    </xf>
    <xf numFmtId="0" fontId="2" fillId="50" borderId="20" xfId="461" applyFont="1" applyFill="1" applyBorder="1" applyProtection="1">
      <protection hidden="1"/>
    </xf>
    <xf numFmtId="0" fontId="7" fillId="50" borderId="0" xfId="456" applyFont="1" applyFill="1" applyAlignment="1" applyProtection="1">
      <alignment horizontal="center" vertical="center" wrapText="1"/>
      <protection hidden="1"/>
    </xf>
    <xf numFmtId="0" fontId="7" fillId="50" borderId="20" xfId="456" applyFont="1" applyFill="1" applyBorder="1" applyAlignment="1" applyProtection="1">
      <alignment horizontal="center" vertical="center" wrapText="1"/>
      <protection hidden="1"/>
    </xf>
    <xf numFmtId="0" fontId="5" fillId="50" borderId="0" xfId="456" applyFont="1" applyFill="1" applyAlignment="1" applyProtection="1">
      <alignment vertical="center" wrapText="1"/>
      <protection hidden="1"/>
    </xf>
    <xf numFmtId="0" fontId="5" fillId="50" borderId="20" xfId="456" applyFont="1" applyFill="1" applyBorder="1" applyAlignment="1" applyProtection="1">
      <alignment vertical="center" wrapText="1"/>
      <protection hidden="1"/>
    </xf>
    <xf numFmtId="0" fontId="2" fillId="50" borderId="21" xfId="461" applyFont="1" applyFill="1" applyBorder="1" applyAlignment="1" applyProtection="1">
      <alignment wrapText="1"/>
      <protection hidden="1"/>
    </xf>
    <xf numFmtId="0" fontId="2" fillId="50" borderId="0" xfId="461" applyFont="1" applyFill="1" applyAlignment="1" applyProtection="1">
      <alignment wrapText="1"/>
      <protection hidden="1"/>
    </xf>
    <xf numFmtId="0" fontId="76" fillId="50" borderId="0" xfId="456" applyFont="1" applyFill="1" applyBorder="1" applyAlignment="1" applyProtection="1">
      <alignment horizontal="center" vertical="center" wrapText="1" shrinkToFit="1"/>
      <protection hidden="1"/>
    </xf>
    <xf numFmtId="0" fontId="81" fillId="50" borderId="0" xfId="462" applyFont="1" applyFill="1" applyBorder="1" applyAlignment="1" applyProtection="1">
      <alignment horizontal="center" vertical="center"/>
      <protection hidden="1"/>
    </xf>
    <xf numFmtId="0" fontId="75" fillId="50" borderId="0" xfId="462" applyFont="1" applyFill="1" applyBorder="1" applyAlignment="1" applyProtection="1">
      <alignment horizontal="center" vertical="center" wrapText="1"/>
      <protection hidden="1"/>
    </xf>
    <xf numFmtId="43" fontId="75" fillId="50" borderId="0" xfId="217" applyFont="1" applyFill="1" applyBorder="1" applyAlignment="1" applyProtection="1">
      <alignment horizontal="right" vertical="center"/>
      <protection hidden="1"/>
    </xf>
    <xf numFmtId="172" fontId="75" fillId="50" borderId="0" xfId="458" applyFont="1" applyFill="1" applyBorder="1" applyAlignment="1" applyProtection="1">
      <alignment horizontal="center" vertical="center"/>
      <protection hidden="1"/>
    </xf>
    <xf numFmtId="171" fontId="75" fillId="50" borderId="0" xfId="457" applyNumberFormat="1" applyFont="1" applyFill="1" applyBorder="1" applyAlignment="1" applyProtection="1">
      <alignment horizontal="center" vertical="center" wrapText="1"/>
      <protection hidden="1"/>
    </xf>
    <xf numFmtId="0" fontId="80" fillId="50" borderId="0" xfId="462" applyFont="1" applyFill="1" applyBorder="1" applyAlignment="1" applyProtection="1">
      <alignment horizontal="left" vertical="center"/>
      <protection hidden="1"/>
    </xf>
    <xf numFmtId="43" fontId="75" fillId="50" borderId="0" xfId="217" applyFont="1" applyFill="1" applyBorder="1" applyAlignment="1" applyProtection="1">
      <alignment horizontal="right"/>
      <protection hidden="1"/>
    </xf>
    <xf numFmtId="0" fontId="5" fillId="50" borderId="0" xfId="456" applyFont="1" applyFill="1" applyAlignment="1" applyProtection="1">
      <alignment horizontal="left" vertical="center" wrapText="1"/>
      <protection hidden="1"/>
    </xf>
    <xf numFmtId="0" fontId="5" fillId="50" borderId="20" xfId="456" applyFont="1" applyFill="1" applyBorder="1" applyAlignment="1" applyProtection="1">
      <alignment horizontal="left" vertical="center" wrapText="1"/>
      <protection hidden="1"/>
    </xf>
    <xf numFmtId="0" fontId="77" fillId="50" borderId="25" xfId="456" applyFont="1" applyFill="1" applyBorder="1" applyAlignment="1" applyProtection="1">
      <alignment horizontal="center" vertical="center" wrapText="1" shrinkToFit="1"/>
      <protection hidden="1"/>
    </xf>
    <xf numFmtId="0" fontId="78" fillId="50" borderId="25" xfId="462" applyFont="1" applyFill="1" applyBorder="1" applyAlignment="1" applyProtection="1">
      <alignment horizontal="left" vertical="center"/>
      <protection hidden="1"/>
    </xf>
    <xf numFmtId="172" fontId="75" fillId="50" borderId="25" xfId="458" applyFont="1" applyFill="1" applyBorder="1" applyAlignment="1" applyProtection="1">
      <alignment horizontal="left" vertical="center"/>
      <protection hidden="1"/>
    </xf>
    <xf numFmtId="171" fontId="75" fillId="50" borderId="25" xfId="457" applyNumberFormat="1" applyFont="1" applyFill="1" applyBorder="1" applyAlignment="1" applyProtection="1">
      <alignment horizontal="left" vertical="center" wrapText="1"/>
      <protection hidden="1"/>
    </xf>
    <xf numFmtId="0" fontId="2" fillId="50" borderId="21" xfId="461" applyFont="1" applyFill="1" applyBorder="1" applyAlignment="1" applyProtection="1">
      <alignment horizontal="left" vertical="center"/>
      <protection hidden="1"/>
    </xf>
    <xf numFmtId="0" fontId="2" fillId="50" borderId="0" xfId="461" applyFont="1" applyFill="1" applyAlignment="1" applyProtection="1">
      <alignment horizontal="left" vertical="center"/>
      <protection hidden="1"/>
    </xf>
    <xf numFmtId="0" fontId="77" fillId="0" borderId="25" xfId="456" applyFont="1" applyFill="1" applyBorder="1" applyAlignment="1" applyProtection="1">
      <alignment horizontal="center" vertical="center" wrapText="1" shrinkToFit="1"/>
      <protection hidden="1"/>
    </xf>
    <xf numFmtId="0" fontId="78" fillId="0" borderId="25" xfId="462" applyFont="1" applyFill="1" applyBorder="1" applyAlignment="1" applyProtection="1">
      <alignment horizontal="left" vertical="center"/>
      <protection hidden="1"/>
    </xf>
    <xf numFmtId="172" fontId="75" fillId="0" borderId="25" xfId="458" applyFont="1" applyFill="1" applyBorder="1" applyAlignment="1" applyProtection="1">
      <alignment horizontal="left" vertical="center"/>
      <protection hidden="1"/>
    </xf>
    <xf numFmtId="171" fontId="75" fillId="0" borderId="25" xfId="457" applyNumberFormat="1" applyFont="1" applyFill="1" applyBorder="1" applyAlignment="1" applyProtection="1">
      <alignment horizontal="left" vertical="center" wrapText="1"/>
      <protection hidden="1"/>
    </xf>
    <xf numFmtId="0" fontId="2" fillId="50" borderId="20" xfId="461" applyFont="1" applyFill="1" applyBorder="1" applyAlignment="1" applyProtection="1">
      <alignment horizontal="left" vertical="center"/>
      <protection hidden="1"/>
    </xf>
    <xf numFmtId="0" fontId="78" fillId="0" borderId="26" xfId="462" applyFont="1" applyFill="1" applyBorder="1" applyAlignment="1" applyProtection="1">
      <alignment horizontal="left" vertical="center"/>
      <protection hidden="1"/>
    </xf>
    <xf numFmtId="0" fontId="75" fillId="0" borderId="25" xfId="462" applyFont="1" applyFill="1" applyBorder="1" applyAlignment="1" applyProtection="1">
      <alignment horizontal="center" vertical="center" wrapText="1"/>
      <protection hidden="1"/>
    </xf>
    <xf numFmtId="0" fontId="78" fillId="0" borderId="25" xfId="462" applyFont="1" applyFill="1" applyBorder="1" applyAlignment="1" applyProtection="1">
      <alignment horizontal="left" vertical="center" wrapText="1"/>
      <protection hidden="1"/>
    </xf>
    <xf numFmtId="0" fontId="80" fillId="0" borderId="0" xfId="462" applyFont="1" applyFill="1" applyBorder="1" applyAlignment="1" applyProtection="1">
      <alignment horizontal="left" vertical="center"/>
      <protection hidden="1"/>
    </xf>
    <xf numFmtId="0" fontId="77" fillId="0" borderId="0" xfId="456" applyFont="1" applyFill="1" applyBorder="1" applyAlignment="1" applyProtection="1">
      <alignment horizontal="center" vertical="center" wrapText="1" shrinkToFit="1"/>
      <protection hidden="1"/>
    </xf>
    <xf numFmtId="43" fontId="75" fillId="0" borderId="0" xfId="217" applyFont="1" applyFill="1" applyBorder="1" applyAlignment="1" applyProtection="1">
      <alignment horizontal="left" vertical="center"/>
      <protection hidden="1"/>
    </xf>
    <xf numFmtId="172" fontId="75" fillId="0" borderId="0" xfId="458" applyFont="1" applyFill="1" applyBorder="1" applyAlignment="1" applyProtection="1">
      <alignment horizontal="left" vertical="center"/>
      <protection hidden="1"/>
    </xf>
    <xf numFmtId="180" fontId="86" fillId="50" borderId="15" xfId="456" applyNumberFormat="1" applyFont="1" applyFill="1" applyBorder="1" applyAlignment="1" applyProtection="1">
      <alignment vertical="center"/>
      <protection hidden="1"/>
    </xf>
    <xf numFmtId="180" fontId="86" fillId="50" borderId="15" xfId="456" applyNumberFormat="1" applyFont="1" applyFill="1" applyBorder="1" applyAlignment="1" applyProtection="1">
      <alignment horizontal="center" vertical="center"/>
      <protection hidden="1"/>
    </xf>
    <xf numFmtId="0" fontId="94" fillId="50" borderId="48" xfId="461" applyFont="1" applyFill="1" applyBorder="1" applyAlignment="1" applyProtection="1">
      <alignment horizontal="center" vertical="center"/>
      <protection hidden="1"/>
    </xf>
    <xf numFmtId="0" fontId="2" fillId="50" borderId="49" xfId="461" applyFont="1" applyFill="1" applyBorder="1" applyProtection="1">
      <protection hidden="1"/>
    </xf>
    <xf numFmtId="180" fontId="74" fillId="50" borderId="0" xfId="456" applyNumberFormat="1" applyFont="1" applyFill="1" applyBorder="1" applyAlignment="1" applyProtection="1">
      <alignment vertical="center"/>
      <protection hidden="1"/>
    </xf>
    <xf numFmtId="180" fontId="89" fillId="51" borderId="70" xfId="456" applyNumberFormat="1" applyFont="1" applyFill="1" applyBorder="1" applyAlignment="1" applyProtection="1">
      <alignment vertical="center"/>
      <protection hidden="1"/>
    </xf>
    <xf numFmtId="171" fontId="90" fillId="51" borderId="70" xfId="457" applyNumberFormat="1" applyFont="1" applyFill="1" applyBorder="1" applyAlignment="1" applyProtection="1">
      <alignment horizontal="center" vertical="center"/>
      <protection hidden="1"/>
    </xf>
    <xf numFmtId="186" fontId="88" fillId="51" borderId="71" xfId="445" applyNumberFormat="1" applyFont="1" applyFill="1" applyBorder="1" applyAlignment="1" applyProtection="1">
      <alignment horizontal="center" vertical="center" wrapText="1"/>
      <protection hidden="1"/>
    </xf>
    <xf numFmtId="180" fontId="89" fillId="50" borderId="51" xfId="456" applyNumberFormat="1" applyFont="1" applyFill="1" applyBorder="1" applyAlignment="1" applyProtection="1">
      <alignment horizontal="left" vertical="center"/>
      <protection hidden="1"/>
    </xf>
    <xf numFmtId="0" fontId="2" fillId="50" borderId="52" xfId="461" applyFont="1" applyFill="1" applyBorder="1" applyProtection="1">
      <protection hidden="1"/>
    </xf>
    <xf numFmtId="180" fontId="91" fillId="50" borderId="0" xfId="456" applyNumberFormat="1" applyFont="1" applyFill="1" applyBorder="1" applyAlignment="1" applyProtection="1">
      <alignment horizontal="right"/>
      <protection hidden="1"/>
    </xf>
    <xf numFmtId="180" fontId="91" fillId="50" borderId="20" xfId="456" applyNumberFormat="1" applyFont="1" applyFill="1" applyBorder="1" applyAlignment="1" applyProtection="1">
      <alignment horizontal="right"/>
      <protection hidden="1"/>
    </xf>
    <xf numFmtId="180" fontId="91" fillId="50" borderId="21" xfId="456" applyNumberFormat="1" applyFont="1" applyFill="1" applyBorder="1" applyAlignment="1" applyProtection="1">
      <alignment horizontal="right"/>
      <protection hidden="1"/>
    </xf>
    <xf numFmtId="171" fontId="90" fillId="50" borderId="0" xfId="457" applyNumberFormat="1" applyFont="1" applyFill="1" applyBorder="1" applyAlignment="1" applyProtection="1">
      <alignment horizontal="center" vertical="center"/>
      <protection hidden="1"/>
    </xf>
    <xf numFmtId="186" fontId="92" fillId="50" borderId="64" xfId="445" applyNumberFormat="1" applyFont="1" applyFill="1" applyBorder="1" applyAlignment="1" applyProtection="1">
      <alignment horizontal="center" vertical="center" wrapText="1"/>
      <protection hidden="1"/>
    </xf>
    <xf numFmtId="180" fontId="74" fillId="50" borderId="52" xfId="456" applyNumberFormat="1" applyFont="1" applyFill="1" applyBorder="1" applyAlignment="1" applyProtection="1">
      <alignment vertical="center"/>
      <protection hidden="1"/>
    </xf>
    <xf numFmtId="180" fontId="91" fillId="50" borderId="65" xfId="456" applyNumberFormat="1" applyFont="1" applyFill="1" applyBorder="1" applyAlignment="1" applyProtection="1">
      <alignment horizontal="right"/>
      <protection hidden="1"/>
    </xf>
    <xf numFmtId="180" fontId="91" fillId="50" borderId="66" xfId="456" applyNumberFormat="1" applyFont="1" applyFill="1" applyBorder="1" applyAlignment="1" applyProtection="1">
      <alignment horizontal="right"/>
      <protection hidden="1"/>
    </xf>
    <xf numFmtId="186" fontId="92" fillId="50" borderId="62" xfId="445" applyNumberFormat="1" applyFont="1" applyFill="1" applyBorder="1" applyAlignment="1" applyProtection="1">
      <alignment horizontal="center" vertical="center" wrapText="1"/>
      <protection hidden="1"/>
    </xf>
    <xf numFmtId="180" fontId="91" fillId="50" borderId="67" xfId="456" applyNumberFormat="1" applyFont="1" applyFill="1" applyBorder="1" applyAlignment="1" applyProtection="1">
      <alignment horizontal="right"/>
      <protection hidden="1"/>
    </xf>
    <xf numFmtId="180" fontId="91" fillId="50" borderId="68" xfId="456" applyNumberFormat="1" applyFont="1" applyFill="1" applyBorder="1" applyAlignment="1" applyProtection="1">
      <alignment horizontal="right"/>
      <protection hidden="1"/>
    </xf>
    <xf numFmtId="186" fontId="92" fillId="50" borderId="63" xfId="445" applyNumberFormat="1" applyFont="1" applyFill="1" applyBorder="1" applyAlignment="1" applyProtection="1">
      <alignment horizontal="center" vertical="center" wrapText="1"/>
      <protection hidden="1"/>
    </xf>
    <xf numFmtId="180" fontId="74" fillId="50" borderId="52" xfId="456" applyNumberFormat="1" applyFont="1" applyFill="1" applyBorder="1" applyAlignment="1" applyProtection="1">
      <protection hidden="1"/>
    </xf>
    <xf numFmtId="180" fontId="74" fillId="50" borderId="0" xfId="456" applyNumberFormat="1" applyFont="1" applyFill="1" applyBorder="1" applyAlignment="1" applyProtection="1">
      <protection hidden="1"/>
    </xf>
    <xf numFmtId="180" fontId="79" fillId="50" borderId="0" xfId="456" applyNumberFormat="1" applyFont="1" applyFill="1" applyBorder="1" applyAlignment="1" applyProtection="1">
      <alignment horizontal="right" vertical="center"/>
      <protection hidden="1"/>
    </xf>
    <xf numFmtId="180" fontId="90" fillId="50" borderId="0" xfId="456" applyNumberFormat="1" applyFont="1" applyFill="1" applyBorder="1" applyAlignment="1" applyProtection="1">
      <alignment horizontal="right" vertical="center"/>
      <protection hidden="1"/>
    </xf>
    <xf numFmtId="9" fontId="89" fillId="50" borderId="0" xfId="180" applyFont="1" applyFill="1" applyBorder="1" applyAlignment="1" applyProtection="1">
      <alignment vertical="center"/>
      <protection hidden="1"/>
    </xf>
    <xf numFmtId="186" fontId="87" fillId="50" borderId="0" xfId="445" applyNumberFormat="1" applyFont="1" applyFill="1" applyBorder="1" applyAlignment="1" applyProtection="1">
      <alignment horizontal="center" vertical="center" wrapText="1"/>
      <protection hidden="1"/>
    </xf>
    <xf numFmtId="180" fontId="89" fillId="50" borderId="50" xfId="456" applyNumberFormat="1" applyFont="1" applyFill="1" applyBorder="1" applyAlignment="1" applyProtection="1">
      <alignment horizontal="left" vertical="center"/>
      <protection hidden="1"/>
    </xf>
    <xf numFmtId="180" fontId="75" fillId="50" borderId="46" xfId="456" applyNumberFormat="1" applyFont="1" applyFill="1" applyBorder="1" applyAlignment="1" applyProtection="1">
      <protection hidden="1"/>
    </xf>
    <xf numFmtId="9" fontId="89" fillId="50" borderId="44" xfId="180" applyFont="1" applyFill="1" applyBorder="1" applyAlignment="1" applyProtection="1">
      <alignment horizontal="center" vertical="center"/>
      <protection hidden="1"/>
    </xf>
    <xf numFmtId="171" fontId="90" fillId="50" borderId="44" xfId="457" applyNumberFormat="1" applyFont="1" applyFill="1" applyBorder="1" applyAlignment="1" applyProtection="1">
      <alignment horizontal="center" vertical="center"/>
      <protection hidden="1"/>
    </xf>
    <xf numFmtId="186" fontId="92" fillId="50" borderId="57" xfId="445" applyNumberFormat="1" applyFont="1" applyFill="1" applyBorder="1" applyAlignment="1" applyProtection="1">
      <alignment horizontal="center" vertical="center" wrapText="1"/>
      <protection hidden="1"/>
    </xf>
    <xf numFmtId="180" fontId="91" fillId="50" borderId="0" xfId="456" applyNumberFormat="1" applyFont="1" applyFill="1" applyBorder="1" applyAlignment="1" applyProtection="1">
      <alignment horizontal="center" vertical="center"/>
      <protection hidden="1"/>
    </xf>
    <xf numFmtId="186" fontId="88" fillId="50" borderId="0" xfId="445" applyNumberFormat="1" applyFont="1" applyFill="1" applyBorder="1" applyAlignment="1" applyProtection="1">
      <alignment horizontal="center" vertical="center" wrapText="1"/>
      <protection hidden="1"/>
    </xf>
    <xf numFmtId="180" fontId="79" fillId="50" borderId="0" xfId="456" applyNumberFormat="1" applyFont="1" applyFill="1" applyBorder="1" applyAlignment="1" applyProtection="1">
      <alignment horizontal="left" vertical="center"/>
      <protection hidden="1"/>
    </xf>
    <xf numFmtId="180" fontId="89" fillId="50" borderId="0" xfId="456" applyNumberFormat="1" applyFont="1" applyFill="1" applyBorder="1" applyAlignment="1" applyProtection="1">
      <alignment horizontal="center" vertical="center"/>
      <protection hidden="1"/>
    </xf>
    <xf numFmtId="186" fontId="89" fillId="50" borderId="0" xfId="94" applyNumberFormat="1" applyFont="1" applyFill="1" applyBorder="1" applyAlignment="1" applyProtection="1">
      <alignment horizontal="center" vertical="center" wrapText="1"/>
      <protection hidden="1"/>
    </xf>
    <xf numFmtId="49" fontId="74" fillId="50" borderId="0" xfId="456" applyNumberFormat="1" applyFont="1" applyFill="1" applyBorder="1" applyAlignment="1" applyProtection="1">
      <alignment vertical="center" wrapText="1"/>
      <protection hidden="1"/>
    </xf>
    <xf numFmtId="1" fontId="90" fillId="50" borderId="0" xfId="456" applyNumberFormat="1" applyFont="1" applyFill="1" applyBorder="1" applyAlignment="1" applyProtection="1">
      <alignment horizontal="center" vertical="center" wrapText="1"/>
      <protection hidden="1"/>
    </xf>
    <xf numFmtId="186" fontId="93" fillId="54" borderId="42" xfId="457" applyNumberFormat="1" applyFont="1" applyFill="1" applyBorder="1" applyAlignment="1" applyProtection="1">
      <alignment horizontal="center" vertical="center" wrapText="1"/>
      <protection hidden="1"/>
    </xf>
    <xf numFmtId="0" fontId="73" fillId="50" borderId="0" xfId="456" applyFont="1" applyFill="1" applyBorder="1" applyProtection="1">
      <protection hidden="1"/>
    </xf>
    <xf numFmtId="0" fontId="73" fillId="50" borderId="18" xfId="456" applyFont="1" applyFill="1" applyBorder="1" applyProtection="1">
      <protection hidden="1"/>
    </xf>
    <xf numFmtId="0" fontId="78" fillId="50" borderId="24" xfId="456" applyFont="1" applyFill="1" applyBorder="1" applyAlignment="1" applyProtection="1">
      <alignment horizontal="center" vertical="center"/>
      <protection hidden="1"/>
    </xf>
    <xf numFmtId="0" fontId="78" fillId="50" borderId="24" xfId="456" applyFont="1" applyFill="1" applyBorder="1" applyAlignment="1" applyProtection="1">
      <alignment vertical="center"/>
      <protection hidden="1"/>
    </xf>
    <xf numFmtId="1" fontId="78" fillId="50" borderId="24" xfId="456" applyNumberFormat="1" applyFont="1" applyFill="1" applyBorder="1" applyAlignment="1" applyProtection="1">
      <alignment vertical="center" wrapText="1"/>
      <protection hidden="1"/>
    </xf>
    <xf numFmtId="1" fontId="75" fillId="50" borderId="24" xfId="456" applyNumberFormat="1" applyFont="1" applyFill="1" applyBorder="1" applyAlignment="1" applyProtection="1">
      <alignment horizontal="center" vertical="center" wrapText="1"/>
      <protection hidden="1"/>
    </xf>
    <xf numFmtId="4" fontId="75" fillId="50" borderId="24" xfId="456" applyNumberFormat="1" applyFont="1" applyFill="1" applyBorder="1" applyAlignment="1" applyProtection="1">
      <alignment vertical="center" wrapText="1"/>
      <protection hidden="1"/>
    </xf>
    <xf numFmtId="49" fontId="75" fillId="50" borderId="24" xfId="456" applyNumberFormat="1" applyFont="1" applyFill="1" applyBorder="1" applyAlignment="1" applyProtection="1">
      <alignment vertical="center" wrapText="1"/>
      <protection hidden="1"/>
    </xf>
    <xf numFmtId="0" fontId="2" fillId="50" borderId="19" xfId="461" applyFont="1" applyFill="1" applyBorder="1" applyProtection="1">
      <protection hidden="1"/>
    </xf>
    <xf numFmtId="0" fontId="78" fillId="50" borderId="0" xfId="456" applyFont="1" applyFill="1" applyBorder="1" applyAlignment="1" applyProtection="1">
      <alignment horizontal="center" vertical="center"/>
      <protection hidden="1"/>
    </xf>
    <xf numFmtId="0" fontId="78" fillId="50" borderId="0" xfId="456" applyFont="1" applyFill="1" applyBorder="1" applyAlignment="1" applyProtection="1">
      <alignment vertical="center"/>
      <protection hidden="1"/>
    </xf>
    <xf numFmtId="1" fontId="74" fillId="50" borderId="0" xfId="456" applyNumberFormat="1" applyFont="1" applyFill="1" applyBorder="1" applyAlignment="1" applyProtection="1">
      <alignment horizontal="center" vertical="center" wrapText="1"/>
      <protection hidden="1"/>
    </xf>
    <xf numFmtId="1" fontId="75" fillId="50" borderId="0" xfId="456" applyNumberFormat="1" applyFont="1" applyFill="1" applyBorder="1" applyAlignment="1" applyProtection="1">
      <alignment horizontal="center" vertical="center" wrapText="1"/>
      <protection hidden="1"/>
    </xf>
    <xf numFmtId="49" fontId="75" fillId="50" borderId="0" xfId="456" applyNumberFormat="1" applyFont="1" applyFill="1" applyBorder="1" applyAlignment="1" applyProtection="1">
      <alignment vertical="center" wrapText="1"/>
      <protection hidden="1"/>
    </xf>
    <xf numFmtId="0" fontId="7" fillId="50" borderId="0" xfId="456" applyFont="1" applyFill="1" applyBorder="1" applyAlignment="1" applyProtection="1">
      <alignment horizontal="center" vertical="center" wrapText="1"/>
      <protection hidden="1"/>
    </xf>
    <xf numFmtId="0" fontId="7" fillId="50" borderId="0" xfId="456" applyFont="1" applyFill="1" applyBorder="1" applyAlignment="1" applyProtection="1">
      <alignment vertical="center"/>
      <protection hidden="1"/>
    </xf>
    <xf numFmtId="1" fontId="5" fillId="50" borderId="0" xfId="456" applyNumberFormat="1" applyFont="1" applyFill="1" applyBorder="1" applyAlignment="1" applyProtection="1">
      <alignment vertical="center" wrapText="1"/>
      <protection hidden="1"/>
    </xf>
    <xf numFmtId="1" fontId="5" fillId="50" borderId="0" xfId="456" applyNumberFormat="1" applyFont="1" applyFill="1" applyBorder="1" applyAlignment="1" applyProtection="1">
      <alignment horizontal="center" vertical="center" wrapText="1"/>
      <protection hidden="1"/>
    </xf>
    <xf numFmtId="4" fontId="5" fillId="50" borderId="0" xfId="456" applyNumberFormat="1" applyFont="1" applyFill="1" applyBorder="1" applyAlignment="1" applyProtection="1">
      <alignment vertical="center" wrapText="1"/>
      <protection hidden="1"/>
    </xf>
    <xf numFmtId="0" fontId="5" fillId="50" borderId="0" xfId="456" applyFont="1" applyFill="1" applyBorder="1" applyAlignment="1" applyProtection="1">
      <alignment vertical="center" wrapText="1"/>
      <protection hidden="1"/>
    </xf>
    <xf numFmtId="0" fontId="2" fillId="50" borderId="0" xfId="461" applyFont="1" applyFill="1" applyBorder="1" applyAlignment="1" applyProtection="1">
      <alignment vertical="center"/>
      <protection hidden="1"/>
    </xf>
    <xf numFmtId="173" fontId="7" fillId="50" borderId="0" xfId="456" applyNumberFormat="1" applyFont="1" applyFill="1" applyBorder="1" applyAlignment="1" applyProtection="1">
      <alignment horizontal="center" vertical="center"/>
      <protection hidden="1"/>
    </xf>
    <xf numFmtId="0" fontId="5" fillId="50" borderId="0" xfId="456" applyFont="1" applyFill="1" applyBorder="1" applyProtection="1">
      <protection hidden="1"/>
    </xf>
    <xf numFmtId="0" fontId="2" fillId="0" borderId="0" xfId="461" applyFont="1" applyFill="1" applyBorder="1" applyProtection="1">
      <protection hidden="1"/>
    </xf>
    <xf numFmtId="9" fontId="89" fillId="50" borderId="64" xfId="180" applyFont="1" applyFill="1" applyBorder="1" applyAlignment="1" applyProtection="1">
      <alignment horizontal="center" vertical="center"/>
      <protection locked="0" hidden="1"/>
    </xf>
    <xf numFmtId="9" fontId="89" fillId="50" borderId="62" xfId="180" applyFont="1" applyFill="1" applyBorder="1" applyAlignment="1" applyProtection="1">
      <alignment horizontal="center" vertical="center"/>
      <protection locked="0" hidden="1"/>
    </xf>
    <xf numFmtId="9" fontId="89" fillId="50" borderId="63" xfId="180" applyFont="1" applyFill="1" applyBorder="1" applyAlignment="1" applyProtection="1">
      <alignment horizontal="center" vertical="center"/>
      <protection locked="0" hidden="1"/>
    </xf>
    <xf numFmtId="43" fontId="75" fillId="0" borderId="25" xfId="217" applyFont="1" applyFill="1" applyBorder="1" applyAlignment="1" applyProtection="1">
      <alignment horizontal="left" vertical="center"/>
      <protection locked="0" hidden="1"/>
    </xf>
    <xf numFmtId="43" fontId="75" fillId="50" borderId="25" xfId="217" applyFont="1" applyFill="1" applyBorder="1" applyAlignment="1" applyProtection="1">
      <alignment horizontal="left" vertical="center"/>
      <protection locked="0" hidden="1"/>
    </xf>
    <xf numFmtId="49" fontId="80" fillId="50" borderId="25" xfId="456" applyNumberFormat="1" applyFont="1" applyFill="1" applyBorder="1" applyAlignment="1" applyProtection="1">
      <alignment horizontal="center" vertical="center"/>
      <protection locked="0" hidden="1"/>
    </xf>
    <xf numFmtId="49" fontId="82" fillId="50" borderId="25" xfId="456" applyNumberFormat="1" applyFont="1" applyFill="1" applyBorder="1" applyAlignment="1" applyProtection="1">
      <alignment horizontal="center" vertical="center"/>
      <protection locked="0" hidden="1"/>
    </xf>
    <xf numFmtId="180" fontId="91" fillId="50" borderId="43" xfId="456" applyNumberFormat="1" applyFont="1" applyFill="1" applyBorder="1" applyAlignment="1" applyProtection="1">
      <alignment horizontal="right" vertical="center"/>
      <protection hidden="1"/>
    </xf>
    <xf numFmtId="180" fontId="91" fillId="50" borderId="44" xfId="456" applyNumberFormat="1" applyFont="1" applyFill="1" applyBorder="1" applyAlignment="1" applyProtection="1">
      <alignment horizontal="right" vertical="center"/>
      <protection hidden="1"/>
    </xf>
    <xf numFmtId="180" fontId="79" fillId="50" borderId="15" xfId="456" applyNumberFormat="1" applyFont="1" applyFill="1" applyBorder="1" applyAlignment="1" applyProtection="1">
      <alignment horizontal="right" vertical="center"/>
      <protection hidden="1"/>
    </xf>
    <xf numFmtId="180" fontId="79" fillId="51" borderId="69" xfId="456" applyNumberFormat="1" applyFont="1" applyFill="1" applyBorder="1" applyAlignment="1" applyProtection="1">
      <alignment horizontal="right" vertical="center"/>
      <protection hidden="1"/>
    </xf>
    <xf numFmtId="180" fontId="79" fillId="51" borderId="70" xfId="456" applyNumberFormat="1" applyFont="1" applyFill="1" applyBorder="1" applyAlignment="1" applyProtection="1">
      <alignment horizontal="right" vertical="center"/>
      <protection hidden="1"/>
    </xf>
    <xf numFmtId="0" fontId="2" fillId="50" borderId="15" xfId="461" applyFont="1" applyFill="1" applyBorder="1" applyAlignment="1" applyProtection="1">
      <alignment horizontal="center" vertical="center"/>
      <protection locked="0" hidden="1"/>
    </xf>
    <xf numFmtId="0" fontId="2" fillId="50" borderId="55" xfId="461" applyFont="1" applyFill="1" applyBorder="1" applyAlignment="1" applyProtection="1">
      <alignment horizontal="center" vertical="center"/>
      <protection locked="0" hidden="1"/>
    </xf>
    <xf numFmtId="0" fontId="1" fillId="50" borderId="56" xfId="461" applyFont="1" applyFill="1" applyBorder="1" applyAlignment="1" applyProtection="1">
      <alignment horizontal="center" vertical="center"/>
      <protection hidden="1"/>
    </xf>
    <xf numFmtId="0" fontId="2" fillId="50" borderId="56" xfId="461" applyFont="1" applyFill="1" applyBorder="1" applyAlignment="1" applyProtection="1">
      <alignment horizontal="center" vertical="center"/>
      <protection hidden="1"/>
    </xf>
    <xf numFmtId="185" fontId="80" fillId="52" borderId="25" xfId="456" applyNumberFormat="1" applyFont="1" applyFill="1" applyBorder="1" applyAlignment="1" applyProtection="1">
      <alignment horizontal="center" vertical="center"/>
      <protection hidden="1"/>
    </xf>
    <xf numFmtId="49" fontId="83" fillId="53" borderId="25" xfId="456" applyNumberFormat="1" applyFont="1" applyFill="1" applyBorder="1" applyAlignment="1" applyProtection="1">
      <alignment horizontal="center" vertical="center"/>
      <protection hidden="1"/>
    </xf>
    <xf numFmtId="49" fontId="83" fillId="52" borderId="25" xfId="456" applyNumberFormat="1" applyFont="1" applyFill="1" applyBorder="1" applyAlignment="1" applyProtection="1">
      <alignment horizontal="center" vertical="center"/>
      <protection hidden="1"/>
    </xf>
    <xf numFmtId="185" fontId="84" fillId="50" borderId="25" xfId="461" applyNumberFormat="1" applyFont="1" applyFill="1" applyBorder="1" applyAlignment="1" applyProtection="1">
      <alignment horizontal="center" vertical="center"/>
      <protection hidden="1"/>
    </xf>
    <xf numFmtId="4" fontId="74" fillId="52" borderId="25" xfId="456" applyNumberFormat="1" applyFont="1" applyFill="1" applyBorder="1" applyAlignment="1" applyProtection="1">
      <alignment horizontal="center" vertical="center"/>
      <protection hidden="1"/>
    </xf>
    <xf numFmtId="4" fontId="74" fillId="50" borderId="25" xfId="456" applyNumberFormat="1" applyFont="1" applyFill="1" applyBorder="1" applyAlignment="1" applyProtection="1">
      <alignment horizontal="center" vertical="center"/>
      <protection hidden="1"/>
    </xf>
    <xf numFmtId="1" fontId="74" fillId="50" borderId="48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15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49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51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0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52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50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22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46" xfId="456" applyNumberFormat="1" applyFont="1" applyFill="1" applyBorder="1" applyAlignment="1" applyProtection="1">
      <alignment horizontal="center" vertical="center" wrapText="1"/>
      <protection hidden="1"/>
    </xf>
    <xf numFmtId="49" fontId="74" fillId="50" borderId="47" xfId="456" applyNumberFormat="1" applyFont="1" applyFill="1" applyBorder="1" applyAlignment="1" applyProtection="1">
      <alignment horizontal="center" vertical="center" wrapText="1"/>
      <protection hidden="1"/>
    </xf>
    <xf numFmtId="49" fontId="74" fillId="50" borderId="53" xfId="456" applyNumberFormat="1" applyFont="1" applyFill="1" applyBorder="1" applyAlignment="1" applyProtection="1">
      <alignment horizontal="center" vertical="center" wrapText="1"/>
      <protection hidden="1"/>
    </xf>
    <xf numFmtId="49" fontId="74" fillId="50" borderId="45" xfId="456" applyNumberFormat="1" applyFont="1" applyFill="1" applyBorder="1" applyAlignment="1" applyProtection="1">
      <alignment horizontal="center" vertical="center" wrapText="1"/>
      <protection hidden="1"/>
    </xf>
    <xf numFmtId="0" fontId="78" fillId="0" borderId="43" xfId="462" applyFont="1" applyFill="1" applyBorder="1" applyAlignment="1" applyProtection="1">
      <alignment horizontal="left" vertical="center"/>
      <protection hidden="1"/>
    </xf>
    <xf numFmtId="0" fontId="78" fillId="0" borderId="44" xfId="462" applyFont="1" applyFill="1" applyBorder="1" applyAlignment="1" applyProtection="1">
      <alignment horizontal="left" vertical="center"/>
      <protection hidden="1"/>
    </xf>
    <xf numFmtId="0" fontId="78" fillId="0" borderId="26" xfId="462" applyFont="1" applyFill="1" applyBorder="1" applyAlignment="1" applyProtection="1">
      <alignment horizontal="left" vertical="center"/>
      <protection hidden="1"/>
    </xf>
    <xf numFmtId="49" fontId="79" fillId="54" borderId="41" xfId="456" applyNumberFormat="1" applyFont="1" applyFill="1" applyBorder="1" applyAlignment="1" applyProtection="1">
      <alignment horizontal="center" vertical="center" wrapText="1"/>
      <protection hidden="1"/>
    </xf>
    <xf numFmtId="49" fontId="79" fillId="54" borderId="54" xfId="456" applyNumberFormat="1" applyFont="1" applyFill="1" applyBorder="1" applyAlignment="1" applyProtection="1">
      <alignment horizontal="center" vertical="center" wrapText="1"/>
      <protection hidden="1"/>
    </xf>
    <xf numFmtId="0" fontId="81" fillId="50" borderId="0" xfId="462" applyFont="1" applyFill="1" applyBorder="1" applyAlignment="1" applyProtection="1">
      <alignment horizontal="center" vertical="center"/>
      <protection hidden="1"/>
    </xf>
    <xf numFmtId="0" fontId="76" fillId="50" borderId="25" xfId="461" applyFont="1" applyFill="1" applyBorder="1" applyAlignment="1" applyProtection="1">
      <alignment horizontal="center" vertical="center"/>
      <protection hidden="1"/>
    </xf>
    <xf numFmtId="1" fontId="74" fillId="50" borderId="25" xfId="456" applyNumberFormat="1" applyFont="1" applyFill="1" applyBorder="1" applyAlignment="1" applyProtection="1">
      <alignment horizontal="center" vertical="center" wrapText="1"/>
      <protection hidden="1"/>
    </xf>
    <xf numFmtId="0" fontId="85" fillId="53" borderId="58" xfId="461" applyFont="1" applyFill="1" applyBorder="1" applyAlignment="1" applyProtection="1">
      <alignment horizontal="center" vertical="center"/>
      <protection hidden="1"/>
    </xf>
    <xf numFmtId="0" fontId="85" fillId="53" borderId="59" xfId="461" applyFont="1" applyFill="1" applyBorder="1" applyAlignment="1" applyProtection="1">
      <alignment horizontal="center" vertical="center"/>
      <protection hidden="1"/>
    </xf>
    <xf numFmtId="0" fontId="84" fillId="50" borderId="60" xfId="461" applyFont="1" applyFill="1" applyBorder="1" applyAlignment="1" applyProtection="1">
      <alignment horizontal="center" vertical="center"/>
      <protection hidden="1"/>
    </xf>
    <xf numFmtId="0" fontId="84" fillId="50" borderId="61" xfId="461" applyFont="1" applyFill="1" applyBorder="1" applyAlignment="1" applyProtection="1">
      <alignment horizontal="center" vertical="center"/>
      <protection hidden="1"/>
    </xf>
    <xf numFmtId="4" fontId="74" fillId="50" borderId="25" xfId="456" applyNumberFormat="1" applyFont="1" applyFill="1" applyBorder="1" applyAlignment="1" applyProtection="1">
      <alignment horizontal="center" vertical="center" wrapText="1"/>
      <protection hidden="1"/>
    </xf>
    <xf numFmtId="0" fontId="74" fillId="50" borderId="25" xfId="456" applyNumberFormat="1" applyFont="1" applyFill="1" applyBorder="1" applyAlignment="1" applyProtection="1">
      <alignment horizontal="center" vertical="center" wrapText="1"/>
      <protection hidden="1"/>
    </xf>
    <xf numFmtId="0" fontId="78" fillId="0" borderId="25" xfId="462" applyFont="1" applyFill="1" applyBorder="1" applyAlignment="1" applyProtection="1">
      <alignment horizontal="left" vertical="center"/>
      <protection hidden="1"/>
    </xf>
    <xf numFmtId="0" fontId="80" fillId="0" borderId="0" xfId="462" applyFont="1" applyFill="1" applyBorder="1" applyAlignment="1" applyProtection="1">
      <alignment horizontal="left" vertical="center"/>
      <protection hidden="1"/>
    </xf>
    <xf numFmtId="1" fontId="74" fillId="50" borderId="47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53" xfId="456" applyNumberFormat="1" applyFont="1" applyFill="1" applyBorder="1" applyAlignment="1" applyProtection="1">
      <alignment horizontal="center" vertical="center" wrapText="1"/>
      <protection hidden="1"/>
    </xf>
    <xf numFmtId="1" fontId="74" fillId="50" borderId="45" xfId="456" applyNumberFormat="1" applyFont="1" applyFill="1" applyBorder="1" applyAlignment="1" applyProtection="1">
      <alignment horizontal="center" vertical="center" wrapText="1"/>
      <protection hidden="1"/>
    </xf>
    <xf numFmtId="0" fontId="80" fillId="50" borderId="0" xfId="462" applyFont="1" applyFill="1" applyBorder="1" applyAlignment="1" applyProtection="1">
      <alignment horizontal="left" vertical="center"/>
      <protection hidden="1"/>
    </xf>
    <xf numFmtId="0" fontId="78" fillId="50" borderId="25" xfId="462" applyFont="1" applyFill="1" applyBorder="1" applyAlignment="1" applyProtection="1">
      <alignment horizontal="left" vertical="center"/>
      <protection hidden="1"/>
    </xf>
    <xf numFmtId="0" fontId="78" fillId="0" borderId="25" xfId="462" applyFont="1" applyFill="1" applyBorder="1" applyAlignment="1" applyProtection="1">
      <alignment horizontal="left" vertical="center" wrapText="1"/>
      <protection hidden="1"/>
    </xf>
  </cellXfs>
  <cellStyles count="465">
    <cellStyle name="20% - Énfasis1 2" xfId="4" xr:uid="{00000000-0005-0000-0000-000000000000}"/>
    <cellStyle name="20% - Énfasis1 2 2" xfId="226" xr:uid="{00000000-0005-0000-0000-000001000000}"/>
    <cellStyle name="20% - Énfasis2 2" xfId="5" xr:uid="{00000000-0005-0000-0000-000002000000}"/>
    <cellStyle name="20% - Énfasis2 2 2" xfId="227" xr:uid="{00000000-0005-0000-0000-000003000000}"/>
    <cellStyle name="20% - Énfasis3 2" xfId="6" xr:uid="{00000000-0005-0000-0000-000004000000}"/>
    <cellStyle name="20% - Énfasis3 2 2" xfId="228" xr:uid="{00000000-0005-0000-0000-000005000000}"/>
    <cellStyle name="20% - Énfasis4 2" xfId="7" xr:uid="{00000000-0005-0000-0000-000006000000}"/>
    <cellStyle name="20% - Énfasis4 2 2" xfId="229" xr:uid="{00000000-0005-0000-0000-000007000000}"/>
    <cellStyle name="20% - Énfasis5 2" xfId="8" xr:uid="{00000000-0005-0000-0000-000008000000}"/>
    <cellStyle name="20% - Énfasis5 2 2" xfId="230" xr:uid="{00000000-0005-0000-0000-000009000000}"/>
    <cellStyle name="20% - Énfasis6 2" xfId="9" xr:uid="{00000000-0005-0000-0000-00000A000000}"/>
    <cellStyle name="20% - Énfasis6 2 2" xfId="231" xr:uid="{00000000-0005-0000-0000-00000B000000}"/>
    <cellStyle name="40% - Énfasis1 2" xfId="10" xr:uid="{00000000-0005-0000-0000-00000C000000}"/>
    <cellStyle name="40% - Énfasis1 2 2" xfId="232" xr:uid="{00000000-0005-0000-0000-00000D000000}"/>
    <cellStyle name="40% - Énfasis2 2" xfId="11" xr:uid="{00000000-0005-0000-0000-00000E000000}"/>
    <cellStyle name="40% - Énfasis2 2 2" xfId="233" xr:uid="{00000000-0005-0000-0000-00000F000000}"/>
    <cellStyle name="40% - Énfasis3 2" xfId="12" xr:uid="{00000000-0005-0000-0000-000010000000}"/>
    <cellStyle name="40% - Énfasis3 2 2" xfId="234" xr:uid="{00000000-0005-0000-0000-000011000000}"/>
    <cellStyle name="40% - Énfasis4 2" xfId="13" xr:uid="{00000000-0005-0000-0000-000012000000}"/>
    <cellStyle name="40% - Énfasis4 2 2" xfId="235" xr:uid="{00000000-0005-0000-0000-000013000000}"/>
    <cellStyle name="40% - Énfasis5 2" xfId="14" xr:uid="{00000000-0005-0000-0000-000014000000}"/>
    <cellStyle name="40% - Énfasis5 2 2" xfId="236" xr:uid="{00000000-0005-0000-0000-000015000000}"/>
    <cellStyle name="40% - Énfasis6 2" xfId="15" xr:uid="{00000000-0005-0000-0000-000016000000}"/>
    <cellStyle name="40% - Énfasis6 2 2" xfId="237" xr:uid="{00000000-0005-0000-0000-000017000000}"/>
    <cellStyle name="60% - Énfasis1 2" xfId="16" xr:uid="{00000000-0005-0000-0000-000018000000}"/>
    <cellStyle name="60% - Énfasis1 2 2" xfId="238" xr:uid="{00000000-0005-0000-0000-000019000000}"/>
    <cellStyle name="60% - Énfasis2 2" xfId="17" xr:uid="{00000000-0005-0000-0000-00001A000000}"/>
    <cellStyle name="60% - Énfasis2 2 2" xfId="239" xr:uid="{00000000-0005-0000-0000-00001B000000}"/>
    <cellStyle name="60% - Énfasis3 2" xfId="18" xr:uid="{00000000-0005-0000-0000-00001C000000}"/>
    <cellStyle name="60% - Énfasis3 2 2" xfId="240" xr:uid="{00000000-0005-0000-0000-00001D000000}"/>
    <cellStyle name="60% - Énfasis4 2" xfId="19" xr:uid="{00000000-0005-0000-0000-00001E000000}"/>
    <cellStyle name="60% - Énfasis4 2 2" xfId="241" xr:uid="{00000000-0005-0000-0000-00001F000000}"/>
    <cellStyle name="60% - Énfasis5 2" xfId="20" xr:uid="{00000000-0005-0000-0000-000020000000}"/>
    <cellStyle name="60% - Énfasis5 2 2" xfId="242" xr:uid="{00000000-0005-0000-0000-000021000000}"/>
    <cellStyle name="60% - Énfasis6 2" xfId="21" xr:uid="{00000000-0005-0000-0000-000022000000}"/>
    <cellStyle name="60% - Énfasis6 2 2" xfId="243" xr:uid="{00000000-0005-0000-0000-000023000000}"/>
    <cellStyle name="80" xfId="22" xr:uid="{00000000-0005-0000-0000-000024000000}"/>
    <cellStyle name="80 2" xfId="244" xr:uid="{00000000-0005-0000-0000-000025000000}"/>
    <cellStyle name="Buena 2" xfId="23" xr:uid="{00000000-0005-0000-0000-000026000000}"/>
    <cellStyle name="Buena 2 2" xfId="245" xr:uid="{00000000-0005-0000-0000-000027000000}"/>
    <cellStyle name="Bueno 2" xfId="139" xr:uid="{00000000-0005-0000-0000-000028000000}"/>
    <cellStyle name="Bueno 2 2" xfId="358" xr:uid="{00000000-0005-0000-0000-000029000000}"/>
    <cellStyle name="Cálculo 2" xfId="24" xr:uid="{00000000-0005-0000-0000-00002A000000}"/>
    <cellStyle name="Cálculo 2 2" xfId="246" xr:uid="{00000000-0005-0000-0000-00002B000000}"/>
    <cellStyle name="Celda de comprobación 2" xfId="25" xr:uid="{00000000-0005-0000-0000-00002C000000}"/>
    <cellStyle name="Celda de comprobación 2 2" xfId="247" xr:uid="{00000000-0005-0000-0000-00002D000000}"/>
    <cellStyle name="Celda vinculada 2" xfId="26" xr:uid="{00000000-0005-0000-0000-00002E000000}"/>
    <cellStyle name="Celda vinculada 2 2" xfId="155" xr:uid="{00000000-0005-0000-0000-00002F000000}"/>
    <cellStyle name="Celda vinculada 2 2 2" xfId="374" xr:uid="{00000000-0005-0000-0000-000030000000}"/>
    <cellStyle name="Celda vinculada 2 3" xfId="208" xr:uid="{00000000-0005-0000-0000-000031000000}"/>
    <cellStyle name="Celda vinculada 2 3 2" xfId="427" xr:uid="{00000000-0005-0000-0000-000032000000}"/>
    <cellStyle name="Celda vinculada 2 4" xfId="248" xr:uid="{00000000-0005-0000-0000-000033000000}"/>
    <cellStyle name="Comma 2" xfId="27" xr:uid="{00000000-0005-0000-0000-000034000000}"/>
    <cellStyle name="Comma 2 2" xfId="249" xr:uid="{00000000-0005-0000-0000-000035000000}"/>
    <cellStyle name="Comma0" xfId="28" xr:uid="{00000000-0005-0000-0000-000036000000}"/>
    <cellStyle name="Comma0 2" xfId="250" xr:uid="{00000000-0005-0000-0000-000037000000}"/>
    <cellStyle name="Currency 2" xfId="29" xr:uid="{00000000-0005-0000-0000-000038000000}"/>
    <cellStyle name="Currency 2 2" xfId="251" xr:uid="{00000000-0005-0000-0000-000039000000}"/>
    <cellStyle name="Currency 3" xfId="30" xr:uid="{00000000-0005-0000-0000-00003A000000}"/>
    <cellStyle name="Currency 3 2" xfId="252" xr:uid="{00000000-0005-0000-0000-00003B000000}"/>
    <cellStyle name="Currency 4" xfId="31" xr:uid="{00000000-0005-0000-0000-00003C000000}"/>
    <cellStyle name="Currency 4 2" xfId="253" xr:uid="{00000000-0005-0000-0000-00003D000000}"/>
    <cellStyle name="Currency0" xfId="32" xr:uid="{00000000-0005-0000-0000-00003E000000}"/>
    <cellStyle name="Currency0 2" xfId="254" xr:uid="{00000000-0005-0000-0000-00003F000000}"/>
    <cellStyle name="Date" xfId="33" xr:uid="{00000000-0005-0000-0000-000040000000}"/>
    <cellStyle name="Date 2" xfId="255" xr:uid="{00000000-0005-0000-0000-000041000000}"/>
    <cellStyle name="Encabezado 4 2" xfId="34" xr:uid="{00000000-0005-0000-0000-000042000000}"/>
    <cellStyle name="Encabezado 4 2 2" xfId="256" xr:uid="{00000000-0005-0000-0000-000043000000}"/>
    <cellStyle name="Énfasis1 2" xfId="35" xr:uid="{00000000-0005-0000-0000-000044000000}"/>
    <cellStyle name="Énfasis1 2 2" xfId="257" xr:uid="{00000000-0005-0000-0000-000045000000}"/>
    <cellStyle name="Énfasis2 2" xfId="36" xr:uid="{00000000-0005-0000-0000-000046000000}"/>
    <cellStyle name="Énfasis2 2 2" xfId="258" xr:uid="{00000000-0005-0000-0000-000047000000}"/>
    <cellStyle name="Énfasis3 2" xfId="37" xr:uid="{00000000-0005-0000-0000-000048000000}"/>
    <cellStyle name="Énfasis3 2 2" xfId="259" xr:uid="{00000000-0005-0000-0000-000049000000}"/>
    <cellStyle name="Énfasis4 2" xfId="38" xr:uid="{00000000-0005-0000-0000-00004A000000}"/>
    <cellStyle name="Énfasis4 2 2" xfId="260" xr:uid="{00000000-0005-0000-0000-00004B000000}"/>
    <cellStyle name="Énfasis5 2" xfId="39" xr:uid="{00000000-0005-0000-0000-00004C000000}"/>
    <cellStyle name="Énfasis5 2 2" xfId="261" xr:uid="{00000000-0005-0000-0000-00004D000000}"/>
    <cellStyle name="Énfasis6 2" xfId="40" xr:uid="{00000000-0005-0000-0000-00004E000000}"/>
    <cellStyle name="Énfasis6 2 2" xfId="262" xr:uid="{00000000-0005-0000-0000-00004F000000}"/>
    <cellStyle name="Entrada 2" xfId="41" xr:uid="{00000000-0005-0000-0000-000050000000}"/>
    <cellStyle name="Entrada 2 2" xfId="263" xr:uid="{00000000-0005-0000-0000-000051000000}"/>
    <cellStyle name="Euro" xfId="42" xr:uid="{00000000-0005-0000-0000-000052000000}"/>
    <cellStyle name="Euro 10" xfId="43" xr:uid="{00000000-0005-0000-0000-000053000000}"/>
    <cellStyle name="Euro 10 2" xfId="265" xr:uid="{00000000-0005-0000-0000-000054000000}"/>
    <cellStyle name="Euro 11" xfId="44" xr:uid="{00000000-0005-0000-0000-000055000000}"/>
    <cellStyle name="Euro 11 2" xfId="266" xr:uid="{00000000-0005-0000-0000-000056000000}"/>
    <cellStyle name="Euro 12" xfId="264" xr:uid="{00000000-0005-0000-0000-000057000000}"/>
    <cellStyle name="Euro 2" xfId="45" xr:uid="{00000000-0005-0000-0000-000058000000}"/>
    <cellStyle name="Euro 2 2" xfId="46" xr:uid="{00000000-0005-0000-0000-000059000000}"/>
    <cellStyle name="Euro 2 2 2" xfId="268" xr:uid="{00000000-0005-0000-0000-00005A000000}"/>
    <cellStyle name="Euro 2 3" xfId="267" xr:uid="{00000000-0005-0000-0000-00005B000000}"/>
    <cellStyle name="Euro 3" xfId="47" xr:uid="{00000000-0005-0000-0000-00005C000000}"/>
    <cellStyle name="Euro 3 2" xfId="48" xr:uid="{00000000-0005-0000-0000-00005D000000}"/>
    <cellStyle name="Euro 3 2 2" xfId="270" xr:uid="{00000000-0005-0000-0000-00005E000000}"/>
    <cellStyle name="Euro 3 3" xfId="269" xr:uid="{00000000-0005-0000-0000-00005F000000}"/>
    <cellStyle name="Euro 4" xfId="49" xr:uid="{00000000-0005-0000-0000-000060000000}"/>
    <cellStyle name="Euro 4 2" xfId="271" xr:uid="{00000000-0005-0000-0000-000061000000}"/>
    <cellStyle name="Euro 5" xfId="50" xr:uid="{00000000-0005-0000-0000-000062000000}"/>
    <cellStyle name="Euro 5 2" xfId="272" xr:uid="{00000000-0005-0000-0000-000063000000}"/>
    <cellStyle name="Euro 6" xfId="51" xr:uid="{00000000-0005-0000-0000-000064000000}"/>
    <cellStyle name="Euro 6 2" xfId="273" xr:uid="{00000000-0005-0000-0000-000065000000}"/>
    <cellStyle name="Euro 7" xfId="52" xr:uid="{00000000-0005-0000-0000-000066000000}"/>
    <cellStyle name="Euro 7 2" xfId="274" xr:uid="{00000000-0005-0000-0000-000067000000}"/>
    <cellStyle name="Euro 8" xfId="53" xr:uid="{00000000-0005-0000-0000-000068000000}"/>
    <cellStyle name="Euro 8 2" xfId="275" xr:uid="{00000000-0005-0000-0000-000069000000}"/>
    <cellStyle name="Euro 9" xfId="54" xr:uid="{00000000-0005-0000-0000-00006A000000}"/>
    <cellStyle name="Euro 9 2" xfId="276" xr:uid="{00000000-0005-0000-0000-00006B000000}"/>
    <cellStyle name="Euro_modificacion mayores y  menores2002(1)" xfId="55" xr:uid="{00000000-0005-0000-0000-00006C000000}"/>
    <cellStyle name="Fixed" xfId="56" xr:uid="{00000000-0005-0000-0000-00006D000000}"/>
    <cellStyle name="Fixed 2" xfId="277" xr:uid="{00000000-0005-0000-0000-00006E000000}"/>
    <cellStyle name="Heading 1" xfId="57" xr:uid="{00000000-0005-0000-0000-00006F000000}"/>
    <cellStyle name="Heading 1 2" xfId="278" xr:uid="{00000000-0005-0000-0000-000070000000}"/>
    <cellStyle name="Heading 2" xfId="58" xr:uid="{00000000-0005-0000-0000-000071000000}"/>
    <cellStyle name="Heading 2 2" xfId="279" xr:uid="{00000000-0005-0000-0000-000072000000}"/>
    <cellStyle name="Hipervínculo 2" xfId="145" xr:uid="{00000000-0005-0000-0000-000073000000}"/>
    <cellStyle name="Hipervínculo 2 2" xfId="364" xr:uid="{00000000-0005-0000-0000-000074000000}"/>
    <cellStyle name="Incorrecto 2" xfId="59" xr:uid="{00000000-0005-0000-0000-000075000000}"/>
    <cellStyle name="Incorrecto 2 2" xfId="280" xr:uid="{00000000-0005-0000-0000-000076000000}"/>
    <cellStyle name="Millares [0] 2" xfId="61" xr:uid="{00000000-0005-0000-0000-000078000000}"/>
    <cellStyle name="Millares [0] 2 2" xfId="157" xr:uid="{00000000-0005-0000-0000-000079000000}"/>
    <cellStyle name="Millares [0] 2 2 2" xfId="376" xr:uid="{00000000-0005-0000-0000-00007A000000}"/>
    <cellStyle name="Millares [0] 2 3" xfId="282" xr:uid="{00000000-0005-0000-0000-00007B000000}"/>
    <cellStyle name="Millares 10" xfId="62" xr:uid="{00000000-0005-0000-0000-00007C000000}"/>
    <cellStyle name="Millares 10 2" xfId="283" xr:uid="{00000000-0005-0000-0000-00007D000000}"/>
    <cellStyle name="Millares 11" xfId="63" xr:uid="{00000000-0005-0000-0000-00007E000000}"/>
    <cellStyle name="Millares 11 2" xfId="64" xr:uid="{00000000-0005-0000-0000-00007F000000}"/>
    <cellStyle name="Millares 11 2 2" xfId="285" xr:uid="{00000000-0005-0000-0000-000080000000}"/>
    <cellStyle name="Millares 11 3" xfId="284" xr:uid="{00000000-0005-0000-0000-000081000000}"/>
    <cellStyle name="Millares 12" xfId="65" xr:uid="{00000000-0005-0000-0000-000082000000}"/>
    <cellStyle name="Millares 12 2" xfId="286" xr:uid="{00000000-0005-0000-0000-000083000000}"/>
    <cellStyle name="Millares 13" xfId="66" xr:uid="{00000000-0005-0000-0000-000084000000}"/>
    <cellStyle name="Millares 13 2" xfId="158" xr:uid="{00000000-0005-0000-0000-000085000000}"/>
    <cellStyle name="Millares 13 2 2" xfId="377" xr:uid="{00000000-0005-0000-0000-000086000000}"/>
    <cellStyle name="Millares 13 3" xfId="287" xr:uid="{00000000-0005-0000-0000-000087000000}"/>
    <cellStyle name="Millares 14" xfId="67" xr:uid="{00000000-0005-0000-0000-000088000000}"/>
    <cellStyle name="Millares 14 2" xfId="159" xr:uid="{00000000-0005-0000-0000-000089000000}"/>
    <cellStyle name="Millares 14 2 2" xfId="378" xr:uid="{00000000-0005-0000-0000-00008A000000}"/>
    <cellStyle name="Millares 14 3" xfId="288" xr:uid="{00000000-0005-0000-0000-00008B000000}"/>
    <cellStyle name="Millares 15" xfId="68" xr:uid="{00000000-0005-0000-0000-00008C000000}"/>
    <cellStyle name="Millares 15 2" xfId="160" xr:uid="{00000000-0005-0000-0000-00008D000000}"/>
    <cellStyle name="Millares 15 2 2" xfId="379" xr:uid="{00000000-0005-0000-0000-00008E000000}"/>
    <cellStyle name="Millares 15 3" xfId="289" xr:uid="{00000000-0005-0000-0000-00008F000000}"/>
    <cellStyle name="Millares 16" xfId="69" xr:uid="{00000000-0005-0000-0000-000090000000}"/>
    <cellStyle name="Millares 16 2" xfId="161" xr:uid="{00000000-0005-0000-0000-000091000000}"/>
    <cellStyle name="Millares 16 2 2" xfId="380" xr:uid="{00000000-0005-0000-0000-000092000000}"/>
    <cellStyle name="Millares 16 3" xfId="290" xr:uid="{00000000-0005-0000-0000-000093000000}"/>
    <cellStyle name="Millares 17" xfId="70" xr:uid="{00000000-0005-0000-0000-000094000000}"/>
    <cellStyle name="Millares 17 2" xfId="162" xr:uid="{00000000-0005-0000-0000-000095000000}"/>
    <cellStyle name="Millares 17 2 2" xfId="381" xr:uid="{00000000-0005-0000-0000-000096000000}"/>
    <cellStyle name="Millares 17 3" xfId="291" xr:uid="{00000000-0005-0000-0000-000097000000}"/>
    <cellStyle name="Millares 18" xfId="156" xr:uid="{00000000-0005-0000-0000-000098000000}"/>
    <cellStyle name="Millares 18 2" xfId="375" xr:uid="{00000000-0005-0000-0000-000099000000}"/>
    <cellStyle name="Millares 19" xfId="191" xr:uid="{00000000-0005-0000-0000-00009A000000}"/>
    <cellStyle name="Millares 19 2" xfId="410" xr:uid="{00000000-0005-0000-0000-00009B000000}"/>
    <cellStyle name="Millares 2" xfId="71" xr:uid="{00000000-0005-0000-0000-00009C000000}"/>
    <cellStyle name="Millares 2 2" xfId="72" xr:uid="{00000000-0005-0000-0000-00009D000000}"/>
    <cellStyle name="Millares 2 2 2" xfId="293" xr:uid="{00000000-0005-0000-0000-00009E000000}"/>
    <cellStyle name="Millares 2 3" xfId="163" xr:uid="{00000000-0005-0000-0000-00009F000000}"/>
    <cellStyle name="Millares 2 3 2" xfId="382" xr:uid="{00000000-0005-0000-0000-0000A0000000}"/>
    <cellStyle name="Millares 2 4" xfId="149" xr:uid="{00000000-0005-0000-0000-0000A1000000}"/>
    <cellStyle name="Millares 2 4 2" xfId="368" xr:uid="{00000000-0005-0000-0000-0000A2000000}"/>
    <cellStyle name="Millares 2 5" xfId="292" xr:uid="{00000000-0005-0000-0000-0000A3000000}"/>
    <cellStyle name="Millares 20" xfId="190" xr:uid="{00000000-0005-0000-0000-0000A4000000}"/>
    <cellStyle name="Millares 20 2" xfId="409" xr:uid="{00000000-0005-0000-0000-0000A5000000}"/>
    <cellStyle name="Millares 21" xfId="142" xr:uid="{00000000-0005-0000-0000-0000A6000000}"/>
    <cellStyle name="Millares 21 2" xfId="361" xr:uid="{00000000-0005-0000-0000-0000A7000000}"/>
    <cellStyle name="Millares 22" xfId="201" xr:uid="{00000000-0005-0000-0000-0000A8000000}"/>
    <cellStyle name="Millares 22 2" xfId="420" xr:uid="{00000000-0005-0000-0000-0000A9000000}"/>
    <cellStyle name="Millares 23" xfId="200" xr:uid="{00000000-0005-0000-0000-0000AA000000}"/>
    <cellStyle name="Millares 23 2" xfId="419" xr:uid="{00000000-0005-0000-0000-0000AB000000}"/>
    <cellStyle name="Millares 24" xfId="210" xr:uid="{00000000-0005-0000-0000-0000AC000000}"/>
    <cellStyle name="Millares 24 2" xfId="429" xr:uid="{00000000-0005-0000-0000-0000AD000000}"/>
    <cellStyle name="Millares 25" xfId="206" xr:uid="{00000000-0005-0000-0000-0000AE000000}"/>
    <cellStyle name="Millares 25 2" xfId="425" xr:uid="{00000000-0005-0000-0000-0000AF000000}"/>
    <cellStyle name="Millares 26" xfId="211" xr:uid="{00000000-0005-0000-0000-0000B0000000}"/>
    <cellStyle name="Millares 26 2" xfId="430" xr:uid="{00000000-0005-0000-0000-0000B1000000}"/>
    <cellStyle name="Millares 27" xfId="212" xr:uid="{00000000-0005-0000-0000-0000B2000000}"/>
    <cellStyle name="Millares 27 2" xfId="431" xr:uid="{00000000-0005-0000-0000-0000B3000000}"/>
    <cellStyle name="Millares 28" xfId="60" xr:uid="{00000000-0005-0000-0000-0000B4000000}"/>
    <cellStyle name="Millares 29" xfId="219" xr:uid="{00000000-0005-0000-0000-0000B5000000}"/>
    <cellStyle name="Millares 29 2" xfId="458" xr:uid="{00000000-0005-0000-0000-0000B6000000}"/>
    <cellStyle name="Millares 3" xfId="73" xr:uid="{00000000-0005-0000-0000-0000B7000000}"/>
    <cellStyle name="Millares 3 2" xfId="294" xr:uid="{00000000-0005-0000-0000-0000B8000000}"/>
    <cellStyle name="Millares 30" xfId="281" xr:uid="{00000000-0005-0000-0000-0000B9000000}"/>
    <cellStyle name="Millares 31" xfId="440" xr:uid="{00000000-0005-0000-0000-0000BA000000}"/>
    <cellStyle name="Millares 32" xfId="443" xr:uid="{00000000-0005-0000-0000-0000BB000000}"/>
    <cellStyle name="Millares 33" xfId="450" xr:uid="{00000000-0005-0000-0000-0000BC000000}"/>
    <cellStyle name="Millares 34" xfId="439" xr:uid="{00000000-0005-0000-0000-0000BD000000}"/>
    <cellStyle name="Millares 4" xfId="1" xr:uid="{00000000-0005-0000-0000-0000BE000000}"/>
    <cellStyle name="Millares 4 2" xfId="217" xr:uid="{00000000-0005-0000-0000-0000BF000000}"/>
    <cellStyle name="Millares 4 2 2" xfId="460" xr:uid="{00000000-0005-0000-0000-0000C0000000}"/>
    <cellStyle name="Millares 4 3" xfId="74" xr:uid="{00000000-0005-0000-0000-0000C1000000}"/>
    <cellStyle name="Millares 4 4" xfId="295" xr:uid="{00000000-0005-0000-0000-0000C2000000}"/>
    <cellStyle name="Millares 5" xfId="75" xr:uid="{00000000-0005-0000-0000-0000C3000000}"/>
    <cellStyle name="Millares 5 2" xfId="164" xr:uid="{00000000-0005-0000-0000-0000C4000000}"/>
    <cellStyle name="Millares 5 2 2" xfId="383" xr:uid="{00000000-0005-0000-0000-0000C5000000}"/>
    <cellStyle name="Millares 5 3" xfId="296" xr:uid="{00000000-0005-0000-0000-0000C6000000}"/>
    <cellStyle name="Millares 6" xfId="76" xr:uid="{00000000-0005-0000-0000-0000C7000000}"/>
    <cellStyle name="Millares 6 2" xfId="77" xr:uid="{00000000-0005-0000-0000-0000C8000000}"/>
    <cellStyle name="Millares 6 2 2" xfId="298" xr:uid="{00000000-0005-0000-0000-0000C9000000}"/>
    <cellStyle name="Millares 6 3" xfId="165" xr:uid="{00000000-0005-0000-0000-0000CA000000}"/>
    <cellStyle name="Millares 6 3 2" xfId="384" xr:uid="{00000000-0005-0000-0000-0000CB000000}"/>
    <cellStyle name="Millares 6 4" xfId="297" xr:uid="{00000000-0005-0000-0000-0000CC000000}"/>
    <cellStyle name="Millares 7" xfId="78" xr:uid="{00000000-0005-0000-0000-0000CD000000}"/>
    <cellStyle name="Millares 7 2" xfId="166" xr:uid="{00000000-0005-0000-0000-0000CE000000}"/>
    <cellStyle name="Millares 7 2 2" xfId="385" xr:uid="{00000000-0005-0000-0000-0000CF000000}"/>
    <cellStyle name="Millares 7 3" xfId="299" xr:uid="{00000000-0005-0000-0000-0000D0000000}"/>
    <cellStyle name="Millares 8" xfId="79" xr:uid="{00000000-0005-0000-0000-0000D1000000}"/>
    <cellStyle name="Millares 8 2" xfId="300" xr:uid="{00000000-0005-0000-0000-0000D2000000}"/>
    <cellStyle name="Millares 9" xfId="80" xr:uid="{00000000-0005-0000-0000-0000D3000000}"/>
    <cellStyle name="Millares 9 2" xfId="301" xr:uid="{00000000-0005-0000-0000-0000D4000000}"/>
    <cellStyle name="Moneda [0] 2" xfId="152" xr:uid="{00000000-0005-0000-0000-0000D6000000}"/>
    <cellStyle name="Moneda [0] 2 2" xfId="371" xr:uid="{00000000-0005-0000-0000-0000D7000000}"/>
    <cellStyle name="Moneda [0] 3" xfId="168" xr:uid="{00000000-0005-0000-0000-0000D8000000}"/>
    <cellStyle name="Moneda [0] 3 2" xfId="387" xr:uid="{00000000-0005-0000-0000-0000D9000000}"/>
    <cellStyle name="Moneda [0] 4" xfId="146" xr:uid="{00000000-0005-0000-0000-0000DA000000}"/>
    <cellStyle name="Moneda [0] 4 2" xfId="365" xr:uid="{00000000-0005-0000-0000-0000DB000000}"/>
    <cellStyle name="Moneda [0] 5" xfId="82" xr:uid="{00000000-0005-0000-0000-0000DC000000}"/>
    <cellStyle name="Moneda [0] 6" xfId="303" xr:uid="{00000000-0005-0000-0000-0000DD000000}"/>
    <cellStyle name="Moneda [0] 7" xfId="455" xr:uid="{00000000-0005-0000-0000-0000DE000000}"/>
    <cellStyle name="Moneda [0] 8" xfId="463" xr:uid="{00000000-0005-0000-0000-0000DF000000}"/>
    <cellStyle name="Moneda 10" xfId="83" xr:uid="{00000000-0005-0000-0000-0000E0000000}"/>
    <cellStyle name="Moneda 10 2" xfId="169" xr:uid="{00000000-0005-0000-0000-0000E1000000}"/>
    <cellStyle name="Moneda 10 2 2" xfId="388" xr:uid="{00000000-0005-0000-0000-0000E2000000}"/>
    <cellStyle name="Moneda 10 3" xfId="304" xr:uid="{00000000-0005-0000-0000-0000E3000000}"/>
    <cellStyle name="Moneda 11" xfId="84" xr:uid="{00000000-0005-0000-0000-0000E4000000}"/>
    <cellStyle name="Moneda 11 2" xfId="170" xr:uid="{00000000-0005-0000-0000-0000E5000000}"/>
    <cellStyle name="Moneda 11 2 2" xfId="389" xr:uid="{00000000-0005-0000-0000-0000E6000000}"/>
    <cellStyle name="Moneda 11 3" xfId="305" xr:uid="{00000000-0005-0000-0000-0000E7000000}"/>
    <cellStyle name="Moneda 12" xfId="167" xr:uid="{00000000-0005-0000-0000-0000E8000000}"/>
    <cellStyle name="Moneda 12 2" xfId="386" xr:uid="{00000000-0005-0000-0000-0000E9000000}"/>
    <cellStyle name="Moneda 13" xfId="193" xr:uid="{00000000-0005-0000-0000-0000EA000000}"/>
    <cellStyle name="Moneda 13 2" xfId="412" xr:uid="{00000000-0005-0000-0000-0000EB000000}"/>
    <cellStyle name="Moneda 14" xfId="199" xr:uid="{00000000-0005-0000-0000-0000EC000000}"/>
    <cellStyle name="Moneda 14 2" xfId="418" xr:uid="{00000000-0005-0000-0000-0000ED000000}"/>
    <cellStyle name="Moneda 15" xfId="144" xr:uid="{00000000-0005-0000-0000-0000EE000000}"/>
    <cellStyle name="Moneda 15 2" xfId="363" xr:uid="{00000000-0005-0000-0000-0000EF000000}"/>
    <cellStyle name="Moneda 16" xfId="202" xr:uid="{00000000-0005-0000-0000-0000F0000000}"/>
    <cellStyle name="Moneda 16 2" xfId="421" xr:uid="{00000000-0005-0000-0000-0000F1000000}"/>
    <cellStyle name="Moneda 17" xfId="209" xr:uid="{00000000-0005-0000-0000-0000F2000000}"/>
    <cellStyle name="Moneda 17 2" xfId="428" xr:uid="{00000000-0005-0000-0000-0000F3000000}"/>
    <cellStyle name="Moneda 18" xfId="204" xr:uid="{00000000-0005-0000-0000-0000F4000000}"/>
    <cellStyle name="Moneda 18 2" xfId="423" xr:uid="{00000000-0005-0000-0000-0000F5000000}"/>
    <cellStyle name="Moneda 19" xfId="215" xr:uid="{00000000-0005-0000-0000-0000F6000000}"/>
    <cellStyle name="Moneda 19 2" xfId="434" xr:uid="{00000000-0005-0000-0000-0000F7000000}"/>
    <cellStyle name="Moneda 2" xfId="2" xr:uid="{00000000-0005-0000-0000-0000F8000000}"/>
    <cellStyle name="Moneda 2 2" xfId="86" xr:uid="{00000000-0005-0000-0000-0000F9000000}"/>
    <cellStyle name="Moneda 2 2 2" xfId="87" xr:uid="{00000000-0005-0000-0000-0000FA000000}"/>
    <cellStyle name="Moneda 2 2 2 2" xfId="308" xr:uid="{00000000-0005-0000-0000-0000FB000000}"/>
    <cellStyle name="Moneda 2 2 3" xfId="307" xr:uid="{00000000-0005-0000-0000-0000FC000000}"/>
    <cellStyle name="Moneda 2 3" xfId="171" xr:uid="{00000000-0005-0000-0000-0000FD000000}"/>
    <cellStyle name="Moneda 2 3 2" xfId="390" xr:uid="{00000000-0005-0000-0000-0000FE000000}"/>
    <cellStyle name="Moneda 2 4" xfId="151" xr:uid="{00000000-0005-0000-0000-0000FF000000}"/>
    <cellStyle name="Moneda 2 4 2" xfId="370" xr:uid="{00000000-0005-0000-0000-000000010000}"/>
    <cellStyle name="Moneda 2 5" xfId="218" xr:uid="{00000000-0005-0000-0000-000001010000}"/>
    <cellStyle name="Moneda 2 6" xfId="85" xr:uid="{00000000-0005-0000-0000-000002010000}"/>
    <cellStyle name="Moneda 2 7" xfId="306" xr:uid="{00000000-0005-0000-0000-000003010000}"/>
    <cellStyle name="Moneda 20" xfId="81" xr:uid="{00000000-0005-0000-0000-000004010000}"/>
    <cellStyle name="Moneda 21" xfId="220" xr:uid="{00000000-0005-0000-0000-000005010000}"/>
    <cellStyle name="Moneda 21 2" xfId="435" xr:uid="{00000000-0005-0000-0000-000006010000}"/>
    <cellStyle name="Moneda 21 3" xfId="457" xr:uid="{00000000-0005-0000-0000-000007010000}"/>
    <cellStyle name="Moneda 22" xfId="302" xr:uid="{00000000-0005-0000-0000-000008010000}"/>
    <cellStyle name="Moneda 23" xfId="442" xr:uid="{00000000-0005-0000-0000-000009010000}"/>
    <cellStyle name="Moneda 24" xfId="447" xr:uid="{00000000-0005-0000-0000-00000A010000}"/>
    <cellStyle name="Moneda 25" xfId="446" xr:uid="{00000000-0005-0000-0000-00000B010000}"/>
    <cellStyle name="Moneda 26" xfId="445" xr:uid="{00000000-0005-0000-0000-00000C010000}"/>
    <cellStyle name="Moneda 3" xfId="88" xr:uid="{00000000-0005-0000-0000-00000D010000}"/>
    <cellStyle name="Moneda 3 2" xfId="172" xr:uid="{00000000-0005-0000-0000-00000E010000}"/>
    <cellStyle name="Moneda 3 2 2" xfId="391" xr:uid="{00000000-0005-0000-0000-00000F010000}"/>
    <cellStyle name="Moneda 3 3" xfId="153" xr:uid="{00000000-0005-0000-0000-000010010000}"/>
    <cellStyle name="Moneda 3 3 2" xfId="372" xr:uid="{00000000-0005-0000-0000-000011010000}"/>
    <cellStyle name="Moneda 3 4" xfId="309" xr:uid="{00000000-0005-0000-0000-000012010000}"/>
    <cellStyle name="Moneda 4" xfId="89" xr:uid="{00000000-0005-0000-0000-000013010000}"/>
    <cellStyle name="Moneda 4 2" xfId="310" xr:uid="{00000000-0005-0000-0000-000014010000}"/>
    <cellStyle name="Moneda 5" xfId="90" xr:uid="{00000000-0005-0000-0000-000015010000}"/>
    <cellStyle name="Moneda 5 2" xfId="311" xr:uid="{00000000-0005-0000-0000-000016010000}"/>
    <cellStyle name="Moneda 6" xfId="91" xr:uid="{00000000-0005-0000-0000-000017010000}"/>
    <cellStyle name="Moneda 6 2" xfId="173" xr:uid="{00000000-0005-0000-0000-000018010000}"/>
    <cellStyle name="Moneda 6 2 2" xfId="392" xr:uid="{00000000-0005-0000-0000-000019010000}"/>
    <cellStyle name="Moneda 6 3" xfId="312" xr:uid="{00000000-0005-0000-0000-00001A010000}"/>
    <cellStyle name="Moneda 7" xfId="92" xr:uid="{00000000-0005-0000-0000-00001B010000}"/>
    <cellStyle name="Moneda 7 2" xfId="313" xr:uid="{00000000-0005-0000-0000-00001C010000}"/>
    <cellStyle name="Moneda 8" xfId="93" xr:uid="{00000000-0005-0000-0000-00001D010000}"/>
    <cellStyle name="Moneda 8 2" xfId="174" xr:uid="{00000000-0005-0000-0000-00001E010000}"/>
    <cellStyle name="Moneda 8 2 2" xfId="393" xr:uid="{00000000-0005-0000-0000-00001F010000}"/>
    <cellStyle name="Moneda 8 3" xfId="314" xr:uid="{00000000-0005-0000-0000-000020010000}"/>
    <cellStyle name="Moneda 9" xfId="94" xr:uid="{00000000-0005-0000-0000-000021010000}"/>
    <cellStyle name="Moneda 9 2" xfId="315" xr:uid="{00000000-0005-0000-0000-000022010000}"/>
    <cellStyle name="Neutral 2" xfId="96" xr:uid="{00000000-0005-0000-0000-000023010000}"/>
    <cellStyle name="Neutral 2 2" xfId="317" xr:uid="{00000000-0005-0000-0000-000024010000}"/>
    <cellStyle name="Neutral 3" xfId="175" xr:uid="{00000000-0005-0000-0000-000025010000}"/>
    <cellStyle name="Neutral 3 2" xfId="394" xr:uid="{00000000-0005-0000-0000-000026010000}"/>
    <cellStyle name="Neutral 4" xfId="95" xr:uid="{00000000-0005-0000-0000-000027010000}"/>
    <cellStyle name="Neutral 5" xfId="316" xr:uid="{00000000-0005-0000-0000-000028010000}"/>
    <cellStyle name="No-definido" xfId="97" xr:uid="{00000000-0005-0000-0000-000029010000}"/>
    <cellStyle name="No-definido 2" xfId="318" xr:uid="{00000000-0005-0000-0000-00002A010000}"/>
    <cellStyle name="Normal" xfId="0" builtinId="0"/>
    <cellStyle name="Normal 10" xfId="203" xr:uid="{00000000-0005-0000-0000-00002C010000}"/>
    <cellStyle name="Normal 10 2" xfId="422" xr:uid="{00000000-0005-0000-0000-00002D010000}"/>
    <cellStyle name="Normal 11" xfId="213" xr:uid="{00000000-0005-0000-0000-00002E010000}"/>
    <cellStyle name="Normal 11 2" xfId="432" xr:uid="{00000000-0005-0000-0000-00002F010000}"/>
    <cellStyle name="Normal 12" xfId="214" xr:uid="{00000000-0005-0000-0000-000030010000}"/>
    <cellStyle name="Normal 12 2" xfId="98" xr:uid="{00000000-0005-0000-0000-000031010000}"/>
    <cellStyle name="Normal 12 2 2" xfId="319" xr:uid="{00000000-0005-0000-0000-000032010000}"/>
    <cellStyle name="Normal 12 3" xfId="433" xr:uid="{00000000-0005-0000-0000-000033010000}"/>
    <cellStyle name="Normal 13" xfId="216" xr:uid="{00000000-0005-0000-0000-000034010000}"/>
    <cellStyle name="Normal 13 2" xfId="459" xr:uid="{00000000-0005-0000-0000-000035010000}"/>
    <cellStyle name="Normal 13 2 2" xfId="462" xr:uid="{00000000-0005-0000-0000-000036010000}"/>
    <cellStyle name="Normal 14" xfId="136" xr:uid="{00000000-0005-0000-0000-000037010000}"/>
    <cellStyle name="Normal 14 2" xfId="188" xr:uid="{00000000-0005-0000-0000-000038010000}"/>
    <cellStyle name="Normal 14 2 2" xfId="407" xr:uid="{00000000-0005-0000-0000-000039010000}"/>
    <cellStyle name="Normal 14 3" xfId="355" xr:uid="{00000000-0005-0000-0000-00003A010000}"/>
    <cellStyle name="Normal 15" xfId="3" xr:uid="{00000000-0005-0000-0000-00003B010000}"/>
    <cellStyle name="Normal 15 2" xfId="456" xr:uid="{00000000-0005-0000-0000-00003C010000}"/>
    <cellStyle name="Normal 16" xfId="225" xr:uid="{00000000-0005-0000-0000-00003D010000}"/>
    <cellStyle name="Normal 17" xfId="454" xr:uid="{00000000-0005-0000-0000-00003E010000}"/>
    <cellStyle name="Normal 17 2" xfId="464" xr:uid="{00000000-0005-0000-0000-00003F010000}"/>
    <cellStyle name="Normal 18" xfId="461" xr:uid="{00000000-0005-0000-0000-000040010000}"/>
    <cellStyle name="Normal 2" xfId="99" xr:uid="{00000000-0005-0000-0000-000041010000}"/>
    <cellStyle name="Normal 2 2" xfId="100" xr:uid="{00000000-0005-0000-0000-000042010000}"/>
    <cellStyle name="Normal 2 2 2" xfId="321" xr:uid="{00000000-0005-0000-0000-000043010000}"/>
    <cellStyle name="Normal 2 3" xfId="101" xr:uid="{00000000-0005-0000-0000-000044010000}"/>
    <cellStyle name="Normal 2 3 2" xfId="322" xr:uid="{00000000-0005-0000-0000-000045010000}"/>
    <cellStyle name="Normal 2 4" xfId="176" xr:uid="{00000000-0005-0000-0000-000046010000}"/>
    <cellStyle name="Normal 2 4 2" xfId="395" xr:uid="{00000000-0005-0000-0000-000047010000}"/>
    <cellStyle name="Normal 2 5" xfId="147" xr:uid="{00000000-0005-0000-0000-000048010000}"/>
    <cellStyle name="Normal 2 5 2" xfId="366" xr:uid="{00000000-0005-0000-0000-000049010000}"/>
    <cellStyle name="Normal 2 6" xfId="320" xr:uid="{00000000-0005-0000-0000-00004A010000}"/>
    <cellStyle name="Normal 3" xfId="102" xr:uid="{00000000-0005-0000-0000-00004B010000}"/>
    <cellStyle name="Normal 3 2" xfId="103" xr:uid="{00000000-0005-0000-0000-00004C010000}"/>
    <cellStyle name="Normal 3 2 2" xfId="324" xr:uid="{00000000-0005-0000-0000-00004D010000}"/>
    <cellStyle name="Normal 3 3" xfId="104" xr:uid="{00000000-0005-0000-0000-00004E010000}"/>
    <cellStyle name="Normal 3 3 2" xfId="325" xr:uid="{00000000-0005-0000-0000-00004F010000}"/>
    <cellStyle name="Normal 3 4" xfId="323" xr:uid="{00000000-0005-0000-0000-000050010000}"/>
    <cellStyle name="Normal 3_ACTA 04 - ult" xfId="105" xr:uid="{00000000-0005-0000-0000-000051010000}"/>
    <cellStyle name="Normal 4" xfId="106" xr:uid="{00000000-0005-0000-0000-000052010000}"/>
    <cellStyle name="Normal 4 2" xfId="107" xr:uid="{00000000-0005-0000-0000-000053010000}"/>
    <cellStyle name="Normal 4 2 2" xfId="108" xr:uid="{00000000-0005-0000-0000-000054010000}"/>
    <cellStyle name="Normal 4 2 2 2" xfId="328" xr:uid="{00000000-0005-0000-0000-000055010000}"/>
    <cellStyle name="Normal 4 2 3" xfId="327" xr:uid="{00000000-0005-0000-0000-000056010000}"/>
    <cellStyle name="Normal 4 2_CORTE 5" xfId="109" xr:uid="{00000000-0005-0000-0000-000057010000}"/>
    <cellStyle name="Normal 4 3" xfId="326" xr:uid="{00000000-0005-0000-0000-000058010000}"/>
    <cellStyle name="Normal 5" xfId="154" xr:uid="{00000000-0005-0000-0000-000059010000}"/>
    <cellStyle name="Normal 5 2" xfId="373" xr:uid="{00000000-0005-0000-0000-00005A010000}"/>
    <cellStyle name="Normal 6" xfId="189" xr:uid="{00000000-0005-0000-0000-00005B010000}"/>
    <cellStyle name="Normal 6 2" xfId="408" xr:uid="{00000000-0005-0000-0000-00005C010000}"/>
    <cellStyle name="Normal 7" xfId="192" xr:uid="{00000000-0005-0000-0000-00005D010000}"/>
    <cellStyle name="Normal 7 2" xfId="411" xr:uid="{00000000-0005-0000-0000-00005E010000}"/>
    <cellStyle name="Normal 8" xfId="138" xr:uid="{00000000-0005-0000-0000-00005F010000}"/>
    <cellStyle name="Normal 8 2" xfId="357" xr:uid="{00000000-0005-0000-0000-000060010000}"/>
    <cellStyle name="Normal 9" xfId="110" xr:uid="{00000000-0005-0000-0000-000061010000}"/>
    <cellStyle name="Normal 9 2" xfId="329" xr:uid="{00000000-0005-0000-0000-000062010000}"/>
    <cellStyle name="Notas 2" xfId="111" xr:uid="{00000000-0005-0000-0000-000063010000}"/>
    <cellStyle name="Notas 2 2" xfId="177" xr:uid="{00000000-0005-0000-0000-000064010000}"/>
    <cellStyle name="Notas 2 2 2" xfId="396" xr:uid="{00000000-0005-0000-0000-000065010000}"/>
    <cellStyle name="Notas 2 3" xfId="148" xr:uid="{00000000-0005-0000-0000-000066010000}"/>
    <cellStyle name="Notas 2 3 2" xfId="367" xr:uid="{00000000-0005-0000-0000-000067010000}"/>
    <cellStyle name="Notas 2 4" xfId="330" xr:uid="{00000000-0005-0000-0000-000068010000}"/>
    <cellStyle name="Notas 3" xfId="140" xr:uid="{00000000-0005-0000-0000-000069010000}"/>
    <cellStyle name="Notas 3 2" xfId="359" xr:uid="{00000000-0005-0000-0000-00006A010000}"/>
    <cellStyle name="Percent 2" xfId="112" xr:uid="{00000000-0005-0000-0000-00006B010000}"/>
    <cellStyle name="Percent 2 2" xfId="331" xr:uid="{00000000-0005-0000-0000-00006C010000}"/>
    <cellStyle name="Porcentaje 2" xfId="114" xr:uid="{00000000-0005-0000-0000-00006D010000}"/>
    <cellStyle name="Porcentaje 2 2" xfId="179" xr:uid="{00000000-0005-0000-0000-00006E010000}"/>
    <cellStyle name="Porcentaje 2 2 2" xfId="398" xr:uid="{00000000-0005-0000-0000-00006F010000}"/>
    <cellStyle name="Porcentaje 2 3" xfId="150" xr:uid="{00000000-0005-0000-0000-000070010000}"/>
    <cellStyle name="Porcentaje 2 3 2" xfId="369" xr:uid="{00000000-0005-0000-0000-000071010000}"/>
    <cellStyle name="Porcentaje 2 4" xfId="333" xr:uid="{00000000-0005-0000-0000-000072010000}"/>
    <cellStyle name="Porcentaje 3" xfId="115" xr:uid="{00000000-0005-0000-0000-000073010000}"/>
    <cellStyle name="Porcentaje 3 2" xfId="180" xr:uid="{00000000-0005-0000-0000-000074010000}"/>
    <cellStyle name="Porcentaje 3 2 2" xfId="399" xr:uid="{00000000-0005-0000-0000-000075010000}"/>
    <cellStyle name="Porcentaje 3 3" xfId="334" xr:uid="{00000000-0005-0000-0000-000076010000}"/>
    <cellStyle name="Porcentaje 4" xfId="178" xr:uid="{00000000-0005-0000-0000-000077010000}"/>
    <cellStyle name="Porcentaje 4 2" xfId="397" xr:uid="{00000000-0005-0000-0000-000078010000}"/>
    <cellStyle name="Porcentaje 5" xfId="143" xr:uid="{00000000-0005-0000-0000-000079010000}"/>
    <cellStyle name="Porcentaje 5 2" xfId="362" xr:uid="{00000000-0005-0000-0000-00007A010000}"/>
    <cellStyle name="Porcentaje 6" xfId="207" xr:uid="{00000000-0005-0000-0000-00007B010000}"/>
    <cellStyle name="Porcentaje 6 2" xfId="426" xr:uid="{00000000-0005-0000-0000-00007C010000}"/>
    <cellStyle name="Porcentaje 7" xfId="113" xr:uid="{00000000-0005-0000-0000-00007D010000}"/>
    <cellStyle name="Porcentaje 8" xfId="332" xr:uid="{00000000-0005-0000-0000-00007E010000}"/>
    <cellStyle name="Porcentual 2" xfId="116" xr:uid="{00000000-0005-0000-0000-00007F010000}"/>
    <cellStyle name="Porcentual 2 2" xfId="335" xr:uid="{00000000-0005-0000-0000-000080010000}"/>
    <cellStyle name="Porcentual 3" xfId="117" xr:uid="{00000000-0005-0000-0000-000081010000}"/>
    <cellStyle name="Porcentual 3 2" xfId="181" xr:uid="{00000000-0005-0000-0000-000082010000}"/>
    <cellStyle name="Porcentual 3 2 2" xfId="400" xr:uid="{00000000-0005-0000-0000-000083010000}"/>
    <cellStyle name="Porcentual 3 3" xfId="336" xr:uid="{00000000-0005-0000-0000-000084010000}"/>
    <cellStyle name="Porcentual 4" xfId="118" xr:uid="{00000000-0005-0000-0000-000085010000}"/>
    <cellStyle name="Porcentual 4 2" xfId="337" xr:uid="{00000000-0005-0000-0000-000086010000}"/>
    <cellStyle name="Porcentual 5" xfId="119" xr:uid="{00000000-0005-0000-0000-000087010000}"/>
    <cellStyle name="Porcentual 5 2" xfId="120" xr:uid="{00000000-0005-0000-0000-000088010000}"/>
    <cellStyle name="Porcentual 5 2 2" xfId="339" xr:uid="{00000000-0005-0000-0000-000089010000}"/>
    <cellStyle name="Porcentual 5 3" xfId="338" xr:uid="{00000000-0005-0000-0000-00008A010000}"/>
    <cellStyle name="Porcentual 6" xfId="121" xr:uid="{00000000-0005-0000-0000-00008B010000}"/>
    <cellStyle name="Porcentual 6 2" xfId="340" xr:uid="{00000000-0005-0000-0000-00008C010000}"/>
    <cellStyle name="Porcentual 9" xfId="137" xr:uid="{00000000-0005-0000-0000-00008D010000}"/>
    <cellStyle name="Porcentual 9 2" xfId="356" xr:uid="{00000000-0005-0000-0000-00008E010000}"/>
    <cellStyle name="Salida 2" xfId="122" xr:uid="{00000000-0005-0000-0000-00008F010000}"/>
    <cellStyle name="Salida 2 2" xfId="341" xr:uid="{00000000-0005-0000-0000-000090010000}"/>
    <cellStyle name="TableStyleLight1" xfId="205" xr:uid="{00000000-0005-0000-0000-000091010000}"/>
    <cellStyle name="TableStyleLight1 2" xfId="424" xr:uid="{00000000-0005-0000-0000-000092010000}"/>
    <cellStyle name="Texto de advertencia 2" xfId="123" xr:uid="{00000000-0005-0000-0000-000093010000}"/>
    <cellStyle name="Texto de advertencia 2 2" xfId="342" xr:uid="{00000000-0005-0000-0000-000094010000}"/>
    <cellStyle name="Texto explicativo 2" xfId="124" xr:uid="{00000000-0005-0000-0000-000095010000}"/>
    <cellStyle name="Texto explicativo 2 2" xfId="343" xr:uid="{00000000-0005-0000-0000-000096010000}"/>
    <cellStyle name="Título 1 2" xfId="125" xr:uid="{00000000-0005-0000-0000-000097010000}"/>
    <cellStyle name="Título 1 2 2" xfId="344" xr:uid="{00000000-0005-0000-0000-000098010000}"/>
    <cellStyle name="Título 2 2" xfId="127" xr:uid="{00000000-0005-0000-0000-000099010000}"/>
    <cellStyle name="Título 2 2 2" xfId="346" xr:uid="{00000000-0005-0000-0000-00009A010000}"/>
    <cellStyle name="Título 2 3" xfId="182" xr:uid="{00000000-0005-0000-0000-00009B010000}"/>
    <cellStyle name="Título 2 3 2" xfId="401" xr:uid="{00000000-0005-0000-0000-00009C010000}"/>
    <cellStyle name="Título 2 4" xfId="126" xr:uid="{00000000-0005-0000-0000-00009D010000}"/>
    <cellStyle name="Título 2 5" xfId="345" xr:uid="{00000000-0005-0000-0000-00009E010000}"/>
    <cellStyle name="Título 3 2" xfId="128" xr:uid="{00000000-0005-0000-0000-00009F010000}"/>
    <cellStyle name="Título 3 2 2" xfId="194" xr:uid="{00000000-0005-0000-0000-0000A0010000}"/>
    <cellStyle name="Título 3 2 2 2" xfId="413" xr:uid="{00000000-0005-0000-0000-0000A1010000}"/>
    <cellStyle name="Título 3 2 2 3" xfId="451" xr:uid="{00000000-0005-0000-0000-0000A2010000}"/>
    <cellStyle name="Título 3 2 2 4" xfId="448" xr:uid="{00000000-0005-0000-0000-0000A3010000}"/>
    <cellStyle name="Título 3 2 2 5" xfId="453" xr:uid="{00000000-0005-0000-0000-0000A4010000}"/>
    <cellStyle name="Título 3 2 3" xfId="347" xr:uid="{00000000-0005-0000-0000-0000A5010000}"/>
    <cellStyle name="Título 3 2 4" xfId="444" xr:uid="{00000000-0005-0000-0000-0000A6010000}"/>
    <cellStyle name="Título 3 2 5" xfId="441" xr:uid="{00000000-0005-0000-0000-0000A7010000}"/>
    <cellStyle name="Título 3 2 6" xfId="449" xr:uid="{00000000-0005-0000-0000-0000A8010000}"/>
    <cellStyle name="Título 4" xfId="129" xr:uid="{00000000-0005-0000-0000-0000A9010000}"/>
    <cellStyle name="Título 4 2" xfId="348" xr:uid="{00000000-0005-0000-0000-0000AA010000}"/>
    <cellStyle name="Total 2" xfId="131" xr:uid="{00000000-0005-0000-0000-0000AB010000}"/>
    <cellStyle name="Total 2 2" xfId="132" xr:uid="{00000000-0005-0000-0000-0000AC010000}"/>
    <cellStyle name="Total 2 2 2" xfId="195" xr:uid="{00000000-0005-0000-0000-0000AD010000}"/>
    <cellStyle name="Total 2 2 2 2" xfId="414" xr:uid="{00000000-0005-0000-0000-0000AE010000}"/>
    <cellStyle name="Total 2 2 3" xfId="184" xr:uid="{00000000-0005-0000-0000-0000AF010000}"/>
    <cellStyle name="Total 2 2 3 2" xfId="221" xr:uid="{00000000-0005-0000-0000-0000B0010000}"/>
    <cellStyle name="Total 2 2 3 3" xfId="403" xr:uid="{00000000-0005-0000-0000-0000B1010000}"/>
    <cellStyle name="Total 2 2 3 4" xfId="438" xr:uid="{00000000-0005-0000-0000-0000B2010000}"/>
    <cellStyle name="Total 2 2 4" xfId="351" xr:uid="{00000000-0005-0000-0000-0000B3010000}"/>
    <cellStyle name="Total 2 3" xfId="350" xr:uid="{00000000-0005-0000-0000-0000B4010000}"/>
    <cellStyle name="Total 3" xfId="183" xr:uid="{00000000-0005-0000-0000-0000B5010000}"/>
    <cellStyle name="Total 3 2" xfId="133" xr:uid="{00000000-0005-0000-0000-0000B6010000}"/>
    <cellStyle name="Total 3 2 2" xfId="196" xr:uid="{00000000-0005-0000-0000-0000B7010000}"/>
    <cellStyle name="Total 3 2 2 2" xfId="415" xr:uid="{00000000-0005-0000-0000-0000B8010000}"/>
    <cellStyle name="Total 3 2 3" xfId="185" xr:uid="{00000000-0005-0000-0000-0000B9010000}"/>
    <cellStyle name="Total 3 2 3 2" xfId="222" xr:uid="{00000000-0005-0000-0000-0000BA010000}"/>
    <cellStyle name="Total 3 2 3 3" xfId="404" xr:uid="{00000000-0005-0000-0000-0000BB010000}"/>
    <cellStyle name="Total 3 2 3 4" xfId="437" xr:uid="{00000000-0005-0000-0000-0000BC010000}"/>
    <cellStyle name="Total 3 2 4" xfId="352" xr:uid="{00000000-0005-0000-0000-0000BD010000}"/>
    <cellStyle name="Total 3 3" xfId="402" xr:uid="{00000000-0005-0000-0000-0000BE010000}"/>
    <cellStyle name="Total 4" xfId="141" xr:uid="{00000000-0005-0000-0000-0000BF010000}"/>
    <cellStyle name="Total 4 2" xfId="134" xr:uid="{00000000-0005-0000-0000-0000C0010000}"/>
    <cellStyle name="Total 4 2 2" xfId="197" xr:uid="{00000000-0005-0000-0000-0000C1010000}"/>
    <cellStyle name="Total 4 2 2 2" xfId="416" xr:uid="{00000000-0005-0000-0000-0000C2010000}"/>
    <cellStyle name="Total 4 2 3" xfId="186" xr:uid="{00000000-0005-0000-0000-0000C3010000}"/>
    <cellStyle name="Total 4 2 3 2" xfId="223" xr:uid="{00000000-0005-0000-0000-0000C4010000}"/>
    <cellStyle name="Total 4 2 3 3" xfId="405" xr:uid="{00000000-0005-0000-0000-0000C5010000}"/>
    <cellStyle name="Total 4 2 3 4" xfId="436" xr:uid="{00000000-0005-0000-0000-0000C6010000}"/>
    <cellStyle name="Total 4 2 4" xfId="353" xr:uid="{00000000-0005-0000-0000-0000C7010000}"/>
    <cellStyle name="Total 4 3" xfId="360" xr:uid="{00000000-0005-0000-0000-0000C8010000}"/>
    <cellStyle name="Total 5" xfId="130" xr:uid="{00000000-0005-0000-0000-0000C9010000}"/>
    <cellStyle name="Total 5 2" xfId="135" xr:uid="{00000000-0005-0000-0000-0000CA010000}"/>
    <cellStyle name="Total 5 2 2" xfId="198" xr:uid="{00000000-0005-0000-0000-0000CB010000}"/>
    <cellStyle name="Total 5 2 2 2" xfId="417" xr:uid="{00000000-0005-0000-0000-0000CC010000}"/>
    <cellStyle name="Total 5 2 3" xfId="187" xr:uid="{00000000-0005-0000-0000-0000CD010000}"/>
    <cellStyle name="Total 5 2 3 2" xfId="224" xr:uid="{00000000-0005-0000-0000-0000CE010000}"/>
    <cellStyle name="Total 5 2 3 3" xfId="406" xr:uid="{00000000-0005-0000-0000-0000CF010000}"/>
    <cellStyle name="Total 5 2 3 4" xfId="452" xr:uid="{00000000-0005-0000-0000-0000D0010000}"/>
    <cellStyle name="Total 5 2 4" xfId="354" xr:uid="{00000000-0005-0000-0000-0000D1010000}"/>
    <cellStyle name="Total 6" xfId="349" xr:uid="{00000000-0005-0000-0000-0000D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4"/>
  <sheetViews>
    <sheetView tabSelected="1" view="pageBreakPreview" topLeftCell="A7" zoomScale="90" zoomScaleNormal="98" zoomScaleSheetLayoutView="90" zoomScalePageLayoutView="60" workbookViewId="0">
      <selection activeCell="I16" sqref="I16"/>
    </sheetView>
  </sheetViews>
  <sheetFormatPr baseColWidth="10" defaultColWidth="9.140625" defaultRowHeight="15" x14ac:dyDescent="0.25"/>
  <cols>
    <col min="1" max="2" width="1.85546875" style="1" customWidth="1"/>
    <col min="3" max="3" width="21.42578125" style="2" customWidth="1"/>
    <col min="4" max="4" width="47.42578125" style="3" customWidth="1"/>
    <col min="5" max="5" width="5.85546875" style="3" customWidth="1"/>
    <col min="6" max="6" width="38.28515625" style="3" bestFit="1" customWidth="1"/>
    <col min="7" max="7" width="52.7109375" style="3" customWidth="1"/>
    <col min="8" max="8" width="7.85546875" style="2" customWidth="1"/>
    <col min="9" max="9" width="21.85546875" style="1" customWidth="1"/>
    <col min="10" max="10" width="21" style="1" customWidth="1"/>
    <col min="11" max="11" width="24.7109375" style="1" bestFit="1" customWidth="1"/>
    <col min="12" max="12" width="2.140625" style="1" customWidth="1"/>
    <col min="13" max="13" width="2.85546875" style="1" customWidth="1"/>
    <col min="14" max="14" width="7.140625" style="1" bestFit="1" customWidth="1"/>
    <col min="15" max="16384" width="9.140625" style="1"/>
  </cols>
  <sheetData>
    <row r="1" spans="1:12" ht="15.75" thickBot="1" x14ac:dyDescent="0.3"/>
    <row r="2" spans="1:12" ht="15" customHeight="1" thickBot="1" x14ac:dyDescent="0.3">
      <c r="A2" s="4"/>
      <c r="B2" s="5"/>
      <c r="C2" s="6"/>
      <c r="D2" s="7"/>
      <c r="E2" s="7"/>
      <c r="F2" s="7"/>
      <c r="G2" s="7"/>
      <c r="H2" s="8"/>
      <c r="I2" s="7"/>
      <c r="J2" s="7"/>
      <c r="K2" s="7"/>
      <c r="L2" s="9"/>
    </row>
    <row r="3" spans="1:12" ht="25.5" customHeight="1" x14ac:dyDescent="0.25">
      <c r="A3" s="4"/>
      <c r="B3" s="10"/>
      <c r="C3" s="147" t="s">
        <v>54</v>
      </c>
      <c r="D3" s="147"/>
      <c r="E3" s="11"/>
      <c r="F3" s="172" t="s">
        <v>25</v>
      </c>
      <c r="G3" s="173"/>
      <c r="H3" s="12"/>
      <c r="I3" s="13" t="s">
        <v>24</v>
      </c>
      <c r="J3" s="146" t="s">
        <v>0</v>
      </c>
      <c r="K3" s="146"/>
      <c r="L3" s="14"/>
    </row>
    <row r="4" spans="1:12" ht="25.5" customHeight="1" thickBot="1" x14ac:dyDescent="0.3">
      <c r="A4" s="4"/>
      <c r="B4" s="10"/>
      <c r="C4" s="15" t="s">
        <v>22</v>
      </c>
      <c r="D4" s="135"/>
      <c r="E4" s="16"/>
      <c r="F4" s="174" t="s">
        <v>53</v>
      </c>
      <c r="G4" s="175"/>
      <c r="H4" s="12"/>
      <c r="I4" s="15" t="s">
        <v>74</v>
      </c>
      <c r="J4" s="149">
        <f ca="1">TODAY()</f>
        <v>43452</v>
      </c>
      <c r="K4" s="149"/>
      <c r="L4" s="14"/>
    </row>
    <row r="5" spans="1:12" ht="15.75" x14ac:dyDescent="0.25">
      <c r="A5" s="4"/>
      <c r="B5" s="10"/>
      <c r="C5" s="17"/>
      <c r="D5" s="18"/>
      <c r="E5" s="18"/>
      <c r="F5" s="19"/>
      <c r="G5" s="20"/>
      <c r="H5" s="17"/>
      <c r="I5" s="18"/>
      <c r="J5" s="18"/>
      <c r="K5" s="18"/>
      <c r="L5" s="14"/>
    </row>
    <row r="6" spans="1:12" ht="24" customHeight="1" x14ac:dyDescent="0.25">
      <c r="A6" s="4"/>
      <c r="B6" s="10"/>
      <c r="C6" s="148" t="s">
        <v>23</v>
      </c>
      <c r="D6" s="148"/>
      <c r="E6" s="11"/>
      <c r="F6" s="21" t="s">
        <v>75</v>
      </c>
      <c r="G6" s="20"/>
      <c r="H6" s="12"/>
      <c r="I6" s="150" t="s">
        <v>76</v>
      </c>
      <c r="J6" s="150"/>
      <c r="K6" s="150"/>
      <c r="L6" s="14"/>
    </row>
    <row r="7" spans="1:12" ht="24" customHeight="1" x14ac:dyDescent="0.25">
      <c r="A7" s="4"/>
      <c r="B7" s="10"/>
      <c r="C7" s="15" t="s">
        <v>22</v>
      </c>
      <c r="D7" s="136"/>
      <c r="E7" s="16"/>
      <c r="F7" s="22"/>
      <c r="G7" s="20"/>
      <c r="H7" s="12"/>
      <c r="I7" s="151" t="s">
        <v>8</v>
      </c>
      <c r="J7" s="151"/>
      <c r="K7" s="151"/>
      <c r="L7" s="14"/>
    </row>
    <row r="8" spans="1:12" ht="9" customHeight="1" x14ac:dyDescent="0.25">
      <c r="A8" s="4"/>
      <c r="B8" s="10"/>
      <c r="C8" s="16"/>
      <c r="D8" s="23"/>
      <c r="E8" s="16"/>
      <c r="F8" s="24"/>
      <c r="G8" s="24"/>
      <c r="H8" s="12"/>
      <c r="I8" s="25"/>
      <c r="J8" s="25"/>
      <c r="K8" s="25"/>
      <c r="L8" s="14"/>
    </row>
    <row r="9" spans="1:12" ht="9.75" customHeight="1" x14ac:dyDescent="0.25">
      <c r="A9" s="4"/>
      <c r="B9" s="10"/>
      <c r="C9" s="16"/>
      <c r="D9" s="16"/>
      <c r="E9" s="16"/>
      <c r="F9" s="26"/>
      <c r="G9" s="26"/>
      <c r="H9" s="27"/>
      <c r="I9" s="28"/>
      <c r="J9" s="28"/>
      <c r="K9" s="29"/>
      <c r="L9" s="14"/>
    </row>
    <row r="10" spans="1:12" ht="15.75" customHeight="1" x14ac:dyDescent="0.25">
      <c r="B10" s="30"/>
      <c r="C10" s="161" t="s">
        <v>1</v>
      </c>
      <c r="D10" s="152" t="s">
        <v>9</v>
      </c>
      <c r="E10" s="153"/>
      <c r="F10" s="154"/>
      <c r="G10" s="180" t="s">
        <v>31</v>
      </c>
      <c r="H10" s="170" t="s">
        <v>21</v>
      </c>
      <c r="I10" s="170"/>
      <c r="J10" s="170"/>
      <c r="K10" s="170"/>
      <c r="L10" s="14"/>
    </row>
    <row r="11" spans="1:12" ht="15" customHeight="1" x14ac:dyDescent="0.25">
      <c r="A11" s="31"/>
      <c r="B11" s="32"/>
      <c r="C11" s="162"/>
      <c r="D11" s="155"/>
      <c r="E11" s="156"/>
      <c r="F11" s="157"/>
      <c r="G11" s="181"/>
      <c r="H11" s="171" t="s">
        <v>10</v>
      </c>
      <c r="I11" s="176" t="s">
        <v>11</v>
      </c>
      <c r="J11" s="177" t="s">
        <v>2</v>
      </c>
      <c r="K11" s="177" t="s">
        <v>3</v>
      </c>
      <c r="L11" s="14"/>
    </row>
    <row r="12" spans="1:12" s="36" customFormat="1" ht="15" customHeight="1" x14ac:dyDescent="0.25">
      <c r="A12" s="33"/>
      <c r="B12" s="34"/>
      <c r="C12" s="163"/>
      <c r="D12" s="158"/>
      <c r="E12" s="159"/>
      <c r="F12" s="160"/>
      <c r="G12" s="182"/>
      <c r="H12" s="171"/>
      <c r="I12" s="176"/>
      <c r="J12" s="177"/>
      <c r="K12" s="177"/>
      <c r="L12" s="35"/>
    </row>
    <row r="13" spans="1:12" ht="24.75" customHeight="1" x14ac:dyDescent="0.25">
      <c r="B13" s="30"/>
      <c r="C13" s="37"/>
      <c r="D13" s="169" t="s">
        <v>52</v>
      </c>
      <c r="E13" s="169"/>
      <c r="F13" s="169"/>
      <c r="G13" s="38"/>
      <c r="H13" s="39"/>
      <c r="I13" s="40"/>
      <c r="J13" s="41"/>
      <c r="K13" s="42"/>
      <c r="L13" s="14"/>
    </row>
    <row r="14" spans="1:12" ht="23.25" customHeight="1" x14ac:dyDescent="0.25">
      <c r="A14" s="33"/>
      <c r="B14" s="34"/>
      <c r="C14" s="37">
        <v>1</v>
      </c>
      <c r="D14" s="183" t="s">
        <v>12</v>
      </c>
      <c r="E14" s="183"/>
      <c r="F14" s="183"/>
      <c r="G14" s="43"/>
      <c r="H14" s="37"/>
      <c r="I14" s="44"/>
      <c r="J14" s="41"/>
      <c r="K14" s="41"/>
      <c r="L14" s="14"/>
    </row>
    <row r="15" spans="1:12" s="52" customFormat="1" ht="27.75" customHeight="1" x14ac:dyDescent="0.25">
      <c r="A15" s="45"/>
      <c r="B15" s="46"/>
      <c r="C15" s="47">
        <v>1.1000000000000001</v>
      </c>
      <c r="D15" s="184" t="s">
        <v>30</v>
      </c>
      <c r="E15" s="184"/>
      <c r="F15" s="184"/>
      <c r="G15" s="48" t="s">
        <v>59</v>
      </c>
      <c r="H15" s="47" t="s">
        <v>5</v>
      </c>
      <c r="I15" s="134"/>
      <c r="J15" s="49">
        <v>339.26</v>
      </c>
      <c r="K15" s="50">
        <f t="shared" ref="K15" si="0">J15*I15</f>
        <v>0</v>
      </c>
      <c r="L15" s="51"/>
    </row>
    <row r="16" spans="1:12" s="52" customFormat="1" ht="27.75" customHeight="1" x14ac:dyDescent="0.25">
      <c r="A16" s="45"/>
      <c r="B16" s="46"/>
      <c r="C16" s="53">
        <v>1.2</v>
      </c>
      <c r="D16" s="178" t="s">
        <v>33</v>
      </c>
      <c r="E16" s="178"/>
      <c r="F16" s="178"/>
      <c r="G16" s="54" t="s">
        <v>32</v>
      </c>
      <c r="H16" s="53" t="s">
        <v>5</v>
      </c>
      <c r="I16" s="133"/>
      <c r="J16" s="55">
        <v>678.72</v>
      </c>
      <c r="K16" s="56">
        <f t="shared" ref="K16:K19" si="1">J16*I16</f>
        <v>0</v>
      </c>
      <c r="L16" s="51"/>
    </row>
    <row r="17" spans="1:12" ht="23.25" customHeight="1" x14ac:dyDescent="0.25">
      <c r="A17" s="33"/>
      <c r="B17" s="34"/>
      <c r="C17" s="37">
        <v>2</v>
      </c>
      <c r="D17" s="183" t="s">
        <v>51</v>
      </c>
      <c r="E17" s="183"/>
      <c r="F17" s="183"/>
      <c r="G17" s="43"/>
      <c r="H17" s="37"/>
      <c r="I17" s="44"/>
      <c r="J17" s="41"/>
      <c r="K17" s="41"/>
      <c r="L17" s="14"/>
    </row>
    <row r="18" spans="1:12" s="52" customFormat="1" ht="27.75" customHeight="1" x14ac:dyDescent="0.25">
      <c r="B18" s="57"/>
      <c r="C18" s="53">
        <v>2.2999999999999998</v>
      </c>
      <c r="D18" s="164" t="s">
        <v>60</v>
      </c>
      <c r="E18" s="165"/>
      <c r="F18" s="166"/>
      <c r="G18" s="58" t="s">
        <v>61</v>
      </c>
      <c r="H18" s="59" t="s">
        <v>6</v>
      </c>
      <c r="I18" s="133"/>
      <c r="J18" s="55">
        <v>120.96</v>
      </c>
      <c r="K18" s="56">
        <f t="shared" si="1"/>
        <v>0</v>
      </c>
      <c r="L18" s="51"/>
    </row>
    <row r="19" spans="1:12" s="52" customFormat="1" ht="27.75" customHeight="1" x14ac:dyDescent="0.25">
      <c r="B19" s="57"/>
      <c r="C19" s="53">
        <v>2.4</v>
      </c>
      <c r="D19" s="178" t="s">
        <v>62</v>
      </c>
      <c r="E19" s="178"/>
      <c r="F19" s="178"/>
      <c r="G19" s="60" t="s">
        <v>63</v>
      </c>
      <c r="H19" s="59" t="s">
        <v>6</v>
      </c>
      <c r="I19" s="133"/>
      <c r="J19" s="55">
        <v>510.61</v>
      </c>
      <c r="K19" s="56">
        <f t="shared" si="1"/>
        <v>0</v>
      </c>
      <c r="L19" s="51"/>
    </row>
    <row r="20" spans="1:12" s="52" customFormat="1" ht="27.75" customHeight="1" x14ac:dyDescent="0.25">
      <c r="B20" s="57"/>
      <c r="C20" s="53">
        <v>2.5</v>
      </c>
      <c r="D20" s="178" t="s">
        <v>34</v>
      </c>
      <c r="E20" s="178"/>
      <c r="F20" s="178"/>
      <c r="G20" s="60" t="s">
        <v>35</v>
      </c>
      <c r="H20" s="59" t="s">
        <v>7</v>
      </c>
      <c r="I20" s="133"/>
      <c r="J20" s="55">
        <v>1021.23</v>
      </c>
      <c r="K20" s="56">
        <f t="shared" ref="K20" si="2">J20*I20</f>
        <v>0</v>
      </c>
      <c r="L20" s="51"/>
    </row>
    <row r="21" spans="1:12" s="52" customFormat="1" ht="27.75" customHeight="1" x14ac:dyDescent="0.25">
      <c r="B21" s="57"/>
      <c r="C21" s="53">
        <v>2.6</v>
      </c>
      <c r="D21" s="178" t="s">
        <v>36</v>
      </c>
      <c r="E21" s="178"/>
      <c r="F21" s="178"/>
      <c r="G21" s="54" t="s">
        <v>64</v>
      </c>
      <c r="H21" s="59" t="s">
        <v>6</v>
      </c>
      <c r="I21" s="133"/>
      <c r="J21" s="55">
        <v>84.97</v>
      </c>
      <c r="K21" s="56">
        <f t="shared" ref="K21" si="3">J21*I21</f>
        <v>0</v>
      </c>
      <c r="L21" s="51"/>
    </row>
    <row r="22" spans="1:12" s="52" customFormat="1" ht="27.75" customHeight="1" x14ac:dyDescent="0.25">
      <c r="B22" s="57"/>
      <c r="C22" s="53">
        <v>2.7</v>
      </c>
      <c r="D22" s="178" t="s">
        <v>37</v>
      </c>
      <c r="E22" s="178"/>
      <c r="F22" s="178"/>
      <c r="G22" s="60" t="s">
        <v>65</v>
      </c>
      <c r="H22" s="59" t="s">
        <v>6</v>
      </c>
      <c r="I22" s="133"/>
      <c r="J22" s="55">
        <v>408.99</v>
      </c>
      <c r="K22" s="56">
        <f t="shared" ref="K22" si="4">J22*I22</f>
        <v>0</v>
      </c>
      <c r="L22" s="51"/>
    </row>
    <row r="23" spans="1:12" s="52" customFormat="1" ht="27.75" customHeight="1" x14ac:dyDescent="0.25">
      <c r="A23" s="45"/>
      <c r="B23" s="46"/>
      <c r="C23" s="37">
        <v>3</v>
      </c>
      <c r="D23" s="179" t="s">
        <v>38</v>
      </c>
      <c r="E23" s="179"/>
      <c r="F23" s="179"/>
      <c r="G23" s="61"/>
      <c r="H23" s="62"/>
      <c r="I23" s="63"/>
      <c r="J23" s="64"/>
      <c r="K23" s="64"/>
      <c r="L23" s="51"/>
    </row>
    <row r="24" spans="1:12" s="52" customFormat="1" ht="27.75" customHeight="1" x14ac:dyDescent="0.25">
      <c r="A24" s="45"/>
      <c r="B24" s="46"/>
      <c r="C24" s="53">
        <v>3.1</v>
      </c>
      <c r="D24" s="178" t="s">
        <v>66</v>
      </c>
      <c r="E24" s="178"/>
      <c r="F24" s="178"/>
      <c r="G24" s="54" t="s">
        <v>67</v>
      </c>
      <c r="H24" s="53" t="s">
        <v>5</v>
      </c>
      <c r="I24" s="133"/>
      <c r="J24" s="55">
        <v>126</v>
      </c>
      <c r="K24" s="56">
        <f>J24*I24</f>
        <v>0</v>
      </c>
      <c r="L24" s="51"/>
    </row>
    <row r="25" spans="1:12" s="52" customFormat="1" ht="27.75" customHeight="1" x14ac:dyDescent="0.25">
      <c r="A25" s="45"/>
      <c r="B25" s="46"/>
      <c r="C25" s="53">
        <v>3.2</v>
      </c>
      <c r="D25" s="178" t="s">
        <v>39</v>
      </c>
      <c r="E25" s="178"/>
      <c r="F25" s="178"/>
      <c r="G25" s="54" t="s">
        <v>40</v>
      </c>
      <c r="H25" s="53" t="s">
        <v>5</v>
      </c>
      <c r="I25" s="133"/>
      <c r="J25" s="55">
        <v>126</v>
      </c>
      <c r="K25" s="56">
        <f>J25*I25</f>
        <v>0</v>
      </c>
      <c r="L25" s="51"/>
    </row>
    <row r="26" spans="1:12" s="52" customFormat="1" ht="27.75" customHeight="1" x14ac:dyDescent="0.25">
      <c r="A26" s="45"/>
      <c r="B26" s="46"/>
      <c r="C26" s="53">
        <v>3.3</v>
      </c>
      <c r="D26" s="178" t="s">
        <v>68</v>
      </c>
      <c r="E26" s="178"/>
      <c r="F26" s="178"/>
      <c r="G26" s="54" t="s">
        <v>69</v>
      </c>
      <c r="H26" s="53" t="s">
        <v>5</v>
      </c>
      <c r="I26" s="133"/>
      <c r="J26" s="55">
        <v>339.26</v>
      </c>
      <c r="K26" s="56">
        <f>J26*I26</f>
        <v>0</v>
      </c>
      <c r="L26" s="51"/>
    </row>
    <row r="27" spans="1:12" s="52" customFormat="1" ht="27.75" customHeight="1" x14ac:dyDescent="0.25">
      <c r="A27" s="45"/>
      <c r="B27" s="46"/>
      <c r="C27" s="53">
        <v>3.4</v>
      </c>
      <c r="D27" s="178" t="s">
        <v>70</v>
      </c>
      <c r="E27" s="178"/>
      <c r="F27" s="178"/>
      <c r="G27" s="54" t="s">
        <v>40</v>
      </c>
      <c r="H27" s="53" t="s">
        <v>5</v>
      </c>
      <c r="I27" s="133"/>
      <c r="J27" s="55">
        <v>339.26</v>
      </c>
      <c r="K27" s="56">
        <f>J27*I27</f>
        <v>0</v>
      </c>
      <c r="L27" s="51"/>
    </row>
    <row r="28" spans="1:12" s="52" customFormat="1" ht="27.75" customHeight="1" x14ac:dyDescent="0.25">
      <c r="A28" s="45"/>
      <c r="B28" s="46"/>
      <c r="C28" s="53">
        <v>3.5</v>
      </c>
      <c r="D28" s="178" t="s">
        <v>71</v>
      </c>
      <c r="E28" s="178"/>
      <c r="F28" s="178"/>
      <c r="G28" s="54" t="s">
        <v>67</v>
      </c>
      <c r="H28" s="53" t="s">
        <v>4</v>
      </c>
      <c r="I28" s="133"/>
      <c r="J28" s="55">
        <v>16</v>
      </c>
      <c r="K28" s="56">
        <f t="shared" ref="K28:K31" si="5">J28*I28</f>
        <v>0</v>
      </c>
      <c r="L28" s="51"/>
    </row>
    <row r="29" spans="1:12" s="52" customFormat="1" ht="27.75" customHeight="1" x14ac:dyDescent="0.25">
      <c r="A29" s="45"/>
      <c r="B29" s="46"/>
      <c r="C29" s="53">
        <v>3.6</v>
      </c>
      <c r="D29" s="178" t="s">
        <v>41</v>
      </c>
      <c r="E29" s="178"/>
      <c r="F29" s="178"/>
      <c r="G29" s="54" t="s">
        <v>40</v>
      </c>
      <c r="H29" s="53" t="s">
        <v>4</v>
      </c>
      <c r="I29" s="133"/>
      <c r="J29" s="55">
        <v>16</v>
      </c>
      <c r="K29" s="56">
        <f t="shared" ref="K29" si="6">J29*I29</f>
        <v>0</v>
      </c>
      <c r="L29" s="51"/>
    </row>
    <row r="30" spans="1:12" s="52" customFormat="1" ht="27.75" customHeight="1" x14ac:dyDescent="0.25">
      <c r="A30" s="45"/>
      <c r="B30" s="46"/>
      <c r="C30" s="37">
        <v>4</v>
      </c>
      <c r="D30" s="179" t="s">
        <v>42</v>
      </c>
      <c r="E30" s="179"/>
      <c r="F30" s="179"/>
      <c r="G30" s="61"/>
      <c r="H30" s="62"/>
      <c r="I30" s="63"/>
      <c r="J30" s="64"/>
      <c r="K30" s="64"/>
      <c r="L30" s="51"/>
    </row>
    <row r="31" spans="1:12" s="52" customFormat="1" ht="27.75" customHeight="1" x14ac:dyDescent="0.25">
      <c r="A31" s="45"/>
      <c r="B31" s="46"/>
      <c r="C31" s="53">
        <v>4.0999999999999996</v>
      </c>
      <c r="D31" s="178" t="s">
        <v>43</v>
      </c>
      <c r="E31" s="178"/>
      <c r="F31" s="178"/>
      <c r="G31" s="54" t="s">
        <v>72</v>
      </c>
      <c r="H31" s="53" t="s">
        <v>4</v>
      </c>
      <c r="I31" s="133"/>
      <c r="J31" s="55">
        <v>7</v>
      </c>
      <c r="K31" s="56">
        <f t="shared" si="5"/>
        <v>0</v>
      </c>
      <c r="L31" s="51"/>
    </row>
    <row r="32" spans="1:12" s="52" customFormat="1" ht="27.75" customHeight="1" x14ac:dyDescent="0.25">
      <c r="A32" s="45"/>
      <c r="B32" s="46"/>
      <c r="C32" s="53">
        <v>4.2</v>
      </c>
      <c r="D32" s="178" t="s">
        <v>44</v>
      </c>
      <c r="E32" s="178"/>
      <c r="F32" s="178"/>
      <c r="G32" s="54" t="s">
        <v>32</v>
      </c>
      <c r="H32" s="53" t="s">
        <v>4</v>
      </c>
      <c r="I32" s="133"/>
      <c r="J32" s="55">
        <v>7</v>
      </c>
      <c r="K32" s="56">
        <f t="shared" ref="K32:K33" si="7">J32*I32</f>
        <v>0</v>
      </c>
      <c r="L32" s="51"/>
    </row>
    <row r="33" spans="1:13" s="52" customFormat="1" ht="32.25" customHeight="1" x14ac:dyDescent="0.25">
      <c r="A33" s="45"/>
      <c r="B33" s="46"/>
      <c r="C33" s="53">
        <v>4.3</v>
      </c>
      <c r="D33" s="185" t="s">
        <v>45</v>
      </c>
      <c r="E33" s="185"/>
      <c r="F33" s="185"/>
      <c r="G33" s="54" t="s">
        <v>32</v>
      </c>
      <c r="H33" s="53" t="s">
        <v>5</v>
      </c>
      <c r="I33" s="133"/>
      <c r="J33" s="55">
        <v>8.25</v>
      </c>
      <c r="K33" s="56">
        <f t="shared" si="7"/>
        <v>0</v>
      </c>
      <c r="L33" s="51"/>
    </row>
    <row r="34" spans="1:13" s="52" customFormat="1" ht="27.75" customHeight="1" x14ac:dyDescent="0.25">
      <c r="A34" s="45"/>
      <c r="B34" s="46"/>
      <c r="C34" s="53">
        <v>4.4000000000000004</v>
      </c>
      <c r="D34" s="178" t="s">
        <v>46</v>
      </c>
      <c r="E34" s="178"/>
      <c r="F34" s="178"/>
      <c r="G34" s="54" t="s">
        <v>73</v>
      </c>
      <c r="H34" s="53" t="s">
        <v>4</v>
      </c>
      <c r="I34" s="133"/>
      <c r="J34" s="55">
        <v>21</v>
      </c>
      <c r="K34" s="56">
        <f t="shared" ref="K34:K35" si="8">J34*I34</f>
        <v>0</v>
      </c>
      <c r="L34" s="51"/>
    </row>
    <row r="35" spans="1:13" s="52" customFormat="1" ht="27.75" customHeight="1" x14ac:dyDescent="0.25">
      <c r="A35" s="45"/>
      <c r="B35" s="46"/>
      <c r="C35" s="53">
        <v>4.5</v>
      </c>
      <c r="D35" s="178" t="s">
        <v>47</v>
      </c>
      <c r="E35" s="178"/>
      <c r="F35" s="178"/>
      <c r="G35" s="54" t="s">
        <v>73</v>
      </c>
      <c r="H35" s="53" t="s">
        <v>4</v>
      </c>
      <c r="I35" s="133"/>
      <c r="J35" s="55">
        <v>21</v>
      </c>
      <c r="K35" s="56">
        <f t="shared" si="8"/>
        <v>0</v>
      </c>
      <c r="L35" s="51"/>
    </row>
    <row r="36" spans="1:13" s="52" customFormat="1" ht="27.75" customHeight="1" x14ac:dyDescent="0.25">
      <c r="A36" s="45"/>
      <c r="B36" s="46"/>
      <c r="C36" s="53">
        <v>4.5999999999999996</v>
      </c>
      <c r="D36" s="185" t="s">
        <v>48</v>
      </c>
      <c r="E36" s="185"/>
      <c r="F36" s="185"/>
      <c r="G36" s="54" t="s">
        <v>73</v>
      </c>
      <c r="H36" s="53" t="s">
        <v>4</v>
      </c>
      <c r="I36" s="133"/>
      <c r="J36" s="55">
        <v>1</v>
      </c>
      <c r="K36" s="56">
        <f t="shared" ref="K36" si="9">J36*I36</f>
        <v>0</v>
      </c>
      <c r="L36" s="51"/>
    </row>
    <row r="37" spans="1:13" ht="23.25" customHeight="1" thickBot="1" x14ac:dyDescent="0.3">
      <c r="B37" s="30"/>
      <c r="C37" s="12"/>
      <c r="D37" s="65"/>
      <c r="E37" s="65"/>
      <c r="F37" s="65" t="s">
        <v>13</v>
      </c>
      <c r="G37" s="65"/>
      <c r="H37" s="66"/>
      <c r="I37" s="65"/>
      <c r="J37" s="65"/>
      <c r="K37" s="65"/>
      <c r="L37" s="14"/>
    </row>
    <row r="38" spans="1:13" ht="20.25" customHeight="1" thickBot="1" x14ac:dyDescent="0.3">
      <c r="A38" s="19"/>
      <c r="B38" s="30"/>
      <c r="C38" s="67" t="s">
        <v>28</v>
      </c>
      <c r="D38" s="68"/>
      <c r="E38" s="69"/>
      <c r="F38" s="1"/>
      <c r="G38" s="140" t="s">
        <v>14</v>
      </c>
      <c r="H38" s="141"/>
      <c r="I38" s="70"/>
      <c r="J38" s="71"/>
      <c r="K38" s="72">
        <f>SUM(K15:K37)</f>
        <v>0</v>
      </c>
      <c r="L38" s="14"/>
      <c r="M38" s="19"/>
    </row>
    <row r="39" spans="1:13" ht="20.25" customHeight="1" x14ac:dyDescent="0.25">
      <c r="A39" s="19"/>
      <c r="B39" s="30"/>
      <c r="C39" s="73" t="s">
        <v>29</v>
      </c>
      <c r="D39" s="74"/>
      <c r="E39" s="69"/>
      <c r="F39" s="75"/>
      <c r="G39" s="76"/>
      <c r="H39" s="77" t="s">
        <v>15</v>
      </c>
      <c r="I39" s="130"/>
      <c r="J39" s="78"/>
      <c r="K39" s="79">
        <f>+K38*$I$39</f>
        <v>0</v>
      </c>
      <c r="L39" s="14"/>
      <c r="M39" s="19"/>
    </row>
    <row r="40" spans="1:13" ht="20.25" customHeight="1" x14ac:dyDescent="0.25">
      <c r="A40" s="19"/>
      <c r="B40" s="30"/>
      <c r="C40" s="73" t="s">
        <v>56</v>
      </c>
      <c r="D40" s="80"/>
      <c r="E40" s="69"/>
      <c r="F40" s="75"/>
      <c r="G40" s="81"/>
      <c r="H40" s="82" t="s">
        <v>16</v>
      </c>
      <c r="I40" s="131"/>
      <c r="J40" s="78"/>
      <c r="K40" s="83">
        <f>+K38*$I$40</f>
        <v>0</v>
      </c>
      <c r="L40" s="14"/>
      <c r="M40" s="19"/>
    </row>
    <row r="41" spans="1:13" ht="20.25" customHeight="1" thickBot="1" x14ac:dyDescent="0.3">
      <c r="A41" s="19"/>
      <c r="B41" s="30"/>
      <c r="C41" s="73" t="s">
        <v>49</v>
      </c>
      <c r="D41" s="80"/>
      <c r="E41" s="69"/>
      <c r="F41" s="75"/>
      <c r="G41" s="84"/>
      <c r="H41" s="85" t="s">
        <v>17</v>
      </c>
      <c r="I41" s="132"/>
      <c r="J41" s="78"/>
      <c r="K41" s="86">
        <f>+K38*$I$41</f>
        <v>0</v>
      </c>
      <c r="L41" s="14"/>
      <c r="M41" s="19"/>
    </row>
    <row r="42" spans="1:13" ht="20.25" customHeight="1" thickBot="1" x14ac:dyDescent="0.3">
      <c r="A42" s="19"/>
      <c r="B42" s="30"/>
      <c r="C42" s="73" t="s">
        <v>50</v>
      </c>
      <c r="D42" s="87"/>
      <c r="E42" s="88"/>
      <c r="F42" s="89"/>
      <c r="G42" s="89"/>
      <c r="H42" s="90" t="s">
        <v>18</v>
      </c>
      <c r="I42" s="91"/>
      <c r="J42" s="91"/>
      <c r="K42" s="92">
        <f>SUM(K38:K41)</f>
        <v>0</v>
      </c>
      <c r="L42" s="14"/>
      <c r="M42" s="19"/>
    </row>
    <row r="43" spans="1:13" ht="20.25" customHeight="1" thickBot="1" x14ac:dyDescent="0.3">
      <c r="A43" s="19"/>
      <c r="B43" s="30"/>
      <c r="C43" s="93" t="s">
        <v>57</v>
      </c>
      <c r="D43" s="94"/>
      <c r="E43" s="19"/>
      <c r="F43" s="1"/>
      <c r="G43" s="137" t="s">
        <v>26</v>
      </c>
      <c r="H43" s="138"/>
      <c r="I43" s="95">
        <v>0.19</v>
      </c>
      <c r="J43" s="96"/>
      <c r="K43" s="97">
        <f>+K41*$I$43</f>
        <v>0</v>
      </c>
      <c r="L43" s="14"/>
      <c r="M43" s="19"/>
    </row>
    <row r="44" spans="1:13" ht="41.25" customHeight="1" x14ac:dyDescent="0.25">
      <c r="A44" s="19"/>
      <c r="B44" s="30"/>
      <c r="C44" s="142"/>
      <c r="D44" s="142"/>
      <c r="E44" s="88"/>
      <c r="F44" s="89"/>
      <c r="G44" s="139" t="s">
        <v>19</v>
      </c>
      <c r="H44" s="139"/>
      <c r="I44" s="98" t="s">
        <v>27</v>
      </c>
      <c r="J44" s="78"/>
      <c r="K44" s="99">
        <f>+K42+K43</f>
        <v>0</v>
      </c>
      <c r="L44" s="14"/>
      <c r="M44" s="19"/>
    </row>
    <row r="45" spans="1:13" ht="8.25" customHeight="1" thickBot="1" x14ac:dyDescent="0.3">
      <c r="A45" s="19"/>
      <c r="B45" s="30"/>
      <c r="C45" s="143"/>
      <c r="D45" s="143"/>
      <c r="E45" s="69"/>
      <c r="F45" s="100"/>
      <c r="G45" s="100"/>
      <c r="H45" s="101"/>
      <c r="I45" s="19"/>
      <c r="J45" s="19"/>
      <c r="K45" s="102"/>
      <c r="L45" s="14"/>
      <c r="M45" s="19"/>
    </row>
    <row r="46" spans="1:13" ht="35.25" customHeight="1" thickTop="1" thickBot="1" x14ac:dyDescent="0.3">
      <c r="A46" s="19"/>
      <c r="B46" s="30"/>
      <c r="C46" s="144" t="s">
        <v>58</v>
      </c>
      <c r="D46" s="145"/>
      <c r="E46" s="103"/>
      <c r="F46" s="19"/>
      <c r="G46" s="19"/>
      <c r="H46" s="104"/>
      <c r="I46" s="167" t="s">
        <v>20</v>
      </c>
      <c r="J46" s="168"/>
      <c r="K46" s="105">
        <f>+K44</f>
        <v>0</v>
      </c>
      <c r="L46" s="14"/>
      <c r="M46" s="19"/>
    </row>
    <row r="47" spans="1:13" ht="15" customHeight="1" thickBot="1" x14ac:dyDescent="0.3">
      <c r="A47" s="106"/>
      <c r="B47" s="107"/>
      <c r="C47" s="108"/>
      <c r="D47" s="109"/>
      <c r="E47" s="109"/>
      <c r="F47" s="110"/>
      <c r="G47" s="110"/>
      <c r="H47" s="111"/>
      <c r="I47" s="112"/>
      <c r="J47" s="112"/>
      <c r="K47" s="113" t="s">
        <v>55</v>
      </c>
      <c r="L47" s="114"/>
      <c r="M47" s="19"/>
    </row>
    <row r="48" spans="1:13" ht="15" customHeight="1" x14ac:dyDescent="0.25">
      <c r="A48" s="106"/>
      <c r="B48" s="106"/>
      <c r="C48" s="115"/>
      <c r="D48" s="116"/>
      <c r="E48" s="116"/>
      <c r="F48" s="117"/>
      <c r="G48" s="117"/>
      <c r="H48" s="117"/>
      <c r="I48" s="117"/>
      <c r="J48" s="118"/>
      <c r="K48" s="119"/>
      <c r="L48" s="19"/>
      <c r="M48" s="19"/>
    </row>
    <row r="49" spans="1:13" ht="28.5" customHeight="1" x14ac:dyDescent="0.25">
      <c r="A49" s="106"/>
      <c r="B49" s="106"/>
      <c r="C49" s="120"/>
      <c r="D49" s="121"/>
      <c r="E49" s="121"/>
      <c r="F49" s="122"/>
      <c r="G49" s="122"/>
      <c r="H49" s="123"/>
      <c r="I49" s="124"/>
      <c r="J49" s="124"/>
      <c r="K49" s="124"/>
      <c r="L49" s="19"/>
      <c r="M49" s="19"/>
    </row>
    <row r="50" spans="1:13" ht="15" customHeight="1" x14ac:dyDescent="0.25">
      <c r="A50" s="125"/>
      <c r="B50" s="125"/>
      <c r="C50" s="120"/>
      <c r="D50" s="121"/>
      <c r="E50" s="121"/>
      <c r="F50" s="122"/>
      <c r="G50" s="122"/>
      <c r="H50" s="123"/>
      <c r="I50" s="124"/>
      <c r="J50" s="124"/>
      <c r="K50" s="124"/>
      <c r="L50" s="19"/>
      <c r="M50" s="19"/>
    </row>
    <row r="51" spans="1:13" ht="15" customHeight="1" x14ac:dyDescent="0.25">
      <c r="A51" s="125"/>
      <c r="B51" s="125"/>
      <c r="C51" s="120"/>
      <c r="D51" s="121"/>
      <c r="E51" s="121"/>
      <c r="F51" s="126"/>
      <c r="G51" s="126"/>
      <c r="H51" s="127"/>
      <c r="I51" s="128"/>
      <c r="J51" s="124"/>
      <c r="K51" s="124"/>
      <c r="L51" s="19"/>
      <c r="M51" s="19"/>
    </row>
    <row r="52" spans="1:13" ht="15" customHeight="1" x14ac:dyDescent="0.25">
      <c r="A52" s="125"/>
      <c r="B52" s="125"/>
      <c r="C52" s="12"/>
      <c r="D52" s="126"/>
      <c r="E52" s="126"/>
      <c r="F52" s="126"/>
      <c r="G52" s="126"/>
      <c r="H52" s="12"/>
      <c r="I52" s="19"/>
      <c r="J52" s="19"/>
      <c r="K52" s="19"/>
      <c r="L52" s="19"/>
      <c r="M52" s="129"/>
    </row>
    <row r="53" spans="1:13" ht="15" customHeight="1" x14ac:dyDescent="0.25">
      <c r="A53" s="33"/>
      <c r="B53" s="33"/>
    </row>
    <row r="54" spans="1:13" ht="15" customHeight="1" x14ac:dyDescent="0.25">
      <c r="A54" s="33"/>
      <c r="B54" s="33"/>
    </row>
  </sheetData>
  <sheetProtection algorithmName="SHA-512" hashValue="iEH0XNl343l+Q1Vuj+rxPwseYc8lHgfrz3Os/vS7dBZa+wsshajISzaEHZs3UOIEcRSltRNEAxq2yM/5Rc/HMA==" saltValue="Ye+l+vwHzJJiMKDJ7oJAbA==" spinCount="100000" sheet="1" formatCells="0" formatColumns="0" formatRows="0" insertColumns="0" insertRows="0" insertHyperlinks="0" sort="0" autoFilter="0" pivotTables="0"/>
  <mergeCells count="46">
    <mergeCell ref="D32:F32"/>
    <mergeCell ref="D33:F33"/>
    <mergeCell ref="D34:F34"/>
    <mergeCell ref="D35:F35"/>
    <mergeCell ref="D36:F36"/>
    <mergeCell ref="D31:F31"/>
    <mergeCell ref="G10:G12"/>
    <mergeCell ref="D20:F20"/>
    <mergeCell ref="D21:F21"/>
    <mergeCell ref="D22:F22"/>
    <mergeCell ref="D14:F14"/>
    <mergeCell ref="D15:F15"/>
    <mergeCell ref="D23:F23"/>
    <mergeCell ref="D24:F24"/>
    <mergeCell ref="D26:F26"/>
    <mergeCell ref="D16:F16"/>
    <mergeCell ref="D17:F17"/>
    <mergeCell ref="D19:F19"/>
    <mergeCell ref="I7:K7"/>
    <mergeCell ref="D10:F12"/>
    <mergeCell ref="C10:C12"/>
    <mergeCell ref="D18:F18"/>
    <mergeCell ref="I46:J46"/>
    <mergeCell ref="D13:F13"/>
    <mergeCell ref="H10:K10"/>
    <mergeCell ref="H11:H12"/>
    <mergeCell ref="I11:I12"/>
    <mergeCell ref="J11:J12"/>
    <mergeCell ref="K11:K12"/>
    <mergeCell ref="D28:F28"/>
    <mergeCell ref="D30:F30"/>
    <mergeCell ref="D25:F25"/>
    <mergeCell ref="D27:F27"/>
    <mergeCell ref="D29:F29"/>
    <mergeCell ref="J3:K3"/>
    <mergeCell ref="C3:D3"/>
    <mergeCell ref="C6:D6"/>
    <mergeCell ref="J4:K4"/>
    <mergeCell ref="I6:K6"/>
    <mergeCell ref="F3:G3"/>
    <mergeCell ref="F4:G4"/>
    <mergeCell ref="G43:H43"/>
    <mergeCell ref="G44:H44"/>
    <mergeCell ref="G38:H38"/>
    <mergeCell ref="C44:D45"/>
    <mergeCell ref="C46:D46"/>
  </mergeCells>
  <pageMargins left="0.7" right="0.73888888888888893" top="0.92083333333333328" bottom="0.75" header="0.3" footer="0.3"/>
  <pageSetup paperSize="9" scale="35" fitToWidth="0" fitToHeight="0" orientation="portrait" horizontalDpi="360" verticalDpi="360" r:id="rId1"/>
  <headerFooter>
    <oddHeader>&amp;L&amp;G&amp;C&amp;"Algerian,Normal"&amp;16GRUPO KABBIR S.A.S&amp;R&amp;D</oddHeader>
    <oddFooter>&amp;L&amp;16Cel: 3102579180
Bogota - Colombia&amp;C&amp;"Arial,Normal"&amp;16grupokabbir.com.co&amp;R&amp;P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2018-10-05T06:34:07Z</dcterms:created>
  <dcterms:modified xsi:type="dcterms:W3CDTF">2018-12-19T02:56:20Z</dcterms:modified>
</cp:coreProperties>
</file>